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0"/>
  </bookViews>
  <sheets>
    <sheet name="Центральная д.31" sheetId="1" r:id="rId1"/>
    <sheet name="Центральная ,д13" sheetId="2" r:id="rId2"/>
    <sheet name="Совхозная д.11" sheetId="3" r:id="rId3"/>
    <sheet name="Совхозная д.12" sheetId="4" r:id="rId4"/>
    <sheet name="Совхозная д.13" sheetId="5" r:id="rId5"/>
  </sheets>
  <definedNames/>
  <calcPr fullCalcOnLoad="1"/>
</workbook>
</file>

<file path=xl/sharedStrings.xml><?xml version="1.0" encoding="utf-8"?>
<sst xmlns="http://schemas.openxmlformats.org/spreadsheetml/2006/main" count="330" uniqueCount="58">
  <si>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</si>
  <si>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</si>
  <si>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</si>
  <si>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</si>
  <si>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</si>
  <si>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</si>
  <si>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</si>
  <si>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Всего содержание жилья</t>
  </si>
  <si>
    <t xml:space="preserve"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грунтов.
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</si>
  <si>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</si>
  <si>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</si>
  <si>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</si>
  <si>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</si>
  <si>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1.6. Работы, выполняемые в целях надлежащего содержания балок (ригелей) перекрытий и покрытий многоквартирных домов: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</si>
  <si>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1.7.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</si>
  <si>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</si>
  <si>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1.9.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</si>
  <si>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1.10.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</si>
  <si>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</si>
  <si>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1.12. Работы, выполняемые в целях надлежащего содержания полов помещений, относящихся к общему имуществу в многоквартирном доме:
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</si>
  <si>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1.13.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</si>
  <si>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</si>
  <si>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многоквартирных домов:
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</si>
  <si>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2.2.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</si>
  <si>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Работы, выполняемые в целях надлежащего содержания печей, каминов и очагов в многоквартирных домах:
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каналах.
</t>
  </si>
  <si>
    <t xml:space="preserve">2.4. Работы, выполняемые в целях надлежащего содержания индивидуальных тепловых пунктов и водоподкачек в многоквартирных домах: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</si>
  <si>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2.5.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</si>
  <si>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 xml:space="preserve">2.6.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</si>
  <si>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2.7.Работы,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</si>
  <si>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 xml:space="preserve">2.8. Работы, выполняемые в целях надлежащего содержания систем внутридомового газового оборудования в многоквартирном доме:
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</si>
  <si>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3.5.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</si>
  <si>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Работы и услуги по содержанию иного общего имущества в многоквартирном доме.</t>
  </si>
  <si>
    <t>3.1. Работы по содержанию помещений, входящих в состав общего имущества в многоквартирном доме:
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</si>
  <si>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3.2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</si>
  <si>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 xml:space="preserve">3.3 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</si>
  <si>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3.6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</si>
  <si>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</si>
  <si>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 </t>
  </si>
  <si>
    <t>3.8.Работы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</si>
  <si>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затраты на управление</t>
  </si>
  <si>
    <t>работы выполняются в плановом порядке</t>
  </si>
  <si>
    <t>2 раза в год</t>
  </si>
  <si>
    <t>д.Шуньга, ул.Центральная, д.13</t>
  </si>
  <si>
    <t xml:space="preserve">3.4 Работы по обеспечению откачке и вывоза жидких бытовых отходов: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территории.
</t>
  </si>
  <si>
    <t>ежедневно</t>
  </si>
  <si>
    <t>7 раз в неделю</t>
  </si>
  <si>
    <t>1 раз в 2 дня</t>
  </si>
  <si>
    <t>1 раз в трое суток</t>
  </si>
  <si>
    <t>ежегодно</t>
  </si>
  <si>
    <t>ежегодно, по мере необходимости</t>
  </si>
  <si>
    <t>1 раз в год</t>
  </si>
  <si>
    <t>по мере небходимости на основании дефектных ведомостей</t>
  </si>
  <si>
    <t>1 раз в 2 недели</t>
  </si>
  <si>
    <t>д.Шуньга, ул.Центральная, д.31</t>
  </si>
  <si>
    <t>д.Шуньга, ул.Совхозная, д.11</t>
  </si>
  <si>
    <t>д.Шуньга, ул.Совхозная, д.12</t>
  </si>
  <si>
    <t>д.Шуньга, ул.Совхозная, д.13</t>
  </si>
  <si>
    <t>ПЕРЕЧЕНЬ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</si>
</sst>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1" fillId="0" borderId="10" xfId="33" applyBorder="1">
      <alignment/>
      <protection/>
    </xf>
    <xf numFmtId="173" fontId="3" fillId="33" borderId="0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2" fontId="1" fillId="0" borderId="11" xfId="33" applyNumberFormat="1" applyFont="1" applyBorder="1" applyAlignment="1">
      <alignment horizontal="left" vertical="top" wrapText="1" shrinkToFit="1"/>
      <protection/>
    </xf>
    <xf numFmtId="2" fontId="1" fillId="0" borderId="12" xfId="33" applyNumberFormat="1" applyFont="1" applyBorder="1" applyAlignment="1">
      <alignment horizontal="left" vertical="top" wrapText="1" shrinkToFit="1"/>
      <protection/>
    </xf>
    <xf numFmtId="2" fontId="1" fillId="0" borderId="13" xfId="33" applyNumberFormat="1" applyFont="1" applyBorder="1" applyAlignment="1">
      <alignment horizontal="left" vertical="top" wrapText="1" shrinkToFit="1"/>
      <protection/>
    </xf>
    <xf numFmtId="0" fontId="1" fillId="0" borderId="14" xfId="33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 shrinkToFit="1"/>
      <protection/>
    </xf>
    <xf numFmtId="2" fontId="1" fillId="0" borderId="16" xfId="33" applyNumberFormat="1" applyFont="1" applyBorder="1" applyAlignment="1">
      <alignment horizontal="left" vertical="top" wrapText="1" shrinkToFit="1"/>
      <protection/>
    </xf>
    <xf numFmtId="0" fontId="1" fillId="0" borderId="17" xfId="33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2" fontId="1" fillId="0" borderId="17" xfId="33" applyNumberFormat="1" applyFont="1" applyBorder="1" applyAlignment="1">
      <alignment horizontal="left" vertical="top" wrapText="1" shrinkToFit="1"/>
      <protection/>
    </xf>
    <xf numFmtId="0" fontId="1" fillId="0" borderId="17" xfId="33" applyFont="1" applyBorder="1" applyAlignment="1">
      <alignment horizontal="left" vertical="top" wrapText="1" shrinkToFit="1"/>
      <protection/>
    </xf>
    <xf numFmtId="0" fontId="1" fillId="0" borderId="17" xfId="33" applyNumberFormat="1" applyBorder="1" applyAlignment="1">
      <alignment horizontal="left" vertical="top" wrapText="1" shrinkToFit="1"/>
      <protection/>
    </xf>
    <xf numFmtId="2" fontId="5" fillId="0" borderId="17" xfId="33" applyNumberFormat="1" applyFont="1" applyBorder="1" applyAlignment="1">
      <alignment horizontal="left" vertical="top" wrapText="1" shrinkToFit="1"/>
      <protection/>
    </xf>
    <xf numFmtId="2" fontId="2" fillId="0" borderId="17" xfId="33" applyNumberFormat="1" applyFont="1" applyBorder="1" applyAlignment="1">
      <alignment horizontal="left" vertical="top" wrapText="1" shrinkToFit="1"/>
      <protection/>
    </xf>
    <xf numFmtId="2" fontId="5" fillId="34" borderId="17" xfId="33" applyNumberFormat="1" applyFont="1" applyFill="1" applyBorder="1" applyAlignment="1">
      <alignment horizontal="left" vertical="top" wrapText="1" shrinkToFit="1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Border="1" applyAlignment="1">
      <alignment horizontal="center"/>
      <protection/>
    </xf>
    <xf numFmtId="0" fontId="1" fillId="0" borderId="10" xfId="33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 shrinkToFi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>
      <alignment horizontal="left" vertical="top" wrapText="1" shrinkToFit="1"/>
      <protection/>
    </xf>
    <xf numFmtId="0" fontId="4" fillId="0" borderId="18" xfId="33" applyFont="1" applyBorder="1" applyAlignment="1">
      <alignment horizontal="left" vertical="top" wrapText="1" shrinkToFit="1"/>
      <protection/>
    </xf>
    <xf numFmtId="0" fontId="4" fillId="0" borderId="19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18" xfId="33" applyFont="1" applyBorder="1" applyAlignment="1" applyProtection="1">
      <alignment horizontal="left" vertical="top" wrapText="1" shrinkToFit="1"/>
      <protection locked="0"/>
    </xf>
    <xf numFmtId="0" fontId="4" fillId="0" borderId="19" xfId="33" applyFont="1" applyBorder="1" applyAlignment="1" applyProtection="1">
      <alignment horizontal="left" vertical="top" wrapText="1" shrinkToFit="1"/>
      <protection locked="0"/>
    </xf>
    <xf numFmtId="172" fontId="4" fillId="0" borderId="14" xfId="33" applyNumberFormat="1" applyFont="1" applyBorder="1" applyAlignment="1">
      <alignment horizontal="left" vertical="top" wrapText="1" shrinkToFit="1"/>
      <protection/>
    </xf>
    <xf numFmtId="172" fontId="4" fillId="0" borderId="18" xfId="33" applyNumberFormat="1" applyFont="1" applyBorder="1" applyAlignment="1">
      <alignment horizontal="left" vertical="top" wrapText="1" shrinkToFit="1"/>
      <protection/>
    </xf>
    <xf numFmtId="172" fontId="4" fillId="0" borderId="19" xfId="33" applyNumberFormat="1" applyFont="1" applyBorder="1" applyAlignment="1">
      <alignment horizontal="left" vertical="top" wrapText="1" shrinkToFit="1"/>
      <protection/>
    </xf>
    <xf numFmtId="0" fontId="6" fillId="0" borderId="14" xfId="33" applyFont="1" applyBorder="1" applyAlignment="1">
      <alignment horizontal="left" vertical="top" wrapText="1" shrinkToFit="1"/>
      <protection/>
    </xf>
    <xf numFmtId="0" fontId="6" fillId="0" borderId="18" xfId="33" applyFont="1" applyBorder="1" applyAlignment="1">
      <alignment horizontal="left" vertical="top" wrapText="1" shrinkToFit="1"/>
      <protection/>
    </xf>
    <xf numFmtId="0" fontId="6" fillId="0" borderId="19" xfId="33" applyFont="1" applyBorder="1" applyAlignment="1">
      <alignment horizontal="left" vertical="top" wrapText="1" shrinkToFit="1"/>
      <protection/>
    </xf>
    <xf numFmtId="0" fontId="6" fillId="0" borderId="10" xfId="33" applyFont="1" applyBorder="1" applyAlignment="1">
      <alignment horizontal="left" vertical="top" wrapText="1" shrinkToFit="1"/>
      <protection/>
    </xf>
    <xf numFmtId="0" fontId="4" fillId="0" borderId="20" xfId="33" applyFont="1" applyBorder="1" applyAlignment="1">
      <alignment horizontal="left" vertical="top" wrapText="1" shrinkToFit="1"/>
      <protection/>
    </xf>
    <xf numFmtId="0" fontId="4" fillId="0" borderId="21" xfId="33" applyFont="1" applyBorder="1" applyAlignment="1">
      <alignment horizontal="left" vertical="top" wrapText="1" shrinkToFit="1"/>
      <protection/>
    </xf>
    <xf numFmtId="0" fontId="4" fillId="0" borderId="22" xfId="33" applyFont="1" applyBorder="1" applyAlignment="1">
      <alignment horizontal="left" vertical="top" wrapText="1" shrinkToFit="1"/>
      <protection/>
    </xf>
    <xf numFmtId="0" fontId="4" fillId="0" borderId="23" xfId="33" applyFont="1" applyBorder="1" applyAlignment="1">
      <alignment horizontal="left" vertical="top" wrapText="1" shrinkToFit="1"/>
      <protection/>
    </xf>
    <xf numFmtId="0" fontId="4" fillId="0" borderId="24" xfId="33" applyFont="1" applyBorder="1" applyAlignment="1">
      <alignment horizontal="left" vertical="top" wrapText="1" shrinkToFit="1"/>
      <protection/>
    </xf>
    <xf numFmtId="0" fontId="4" fillId="0" borderId="25" xfId="33" applyFont="1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0" fontId="4" fillId="0" borderId="17" xfId="33" applyFont="1" applyFill="1" applyBorder="1" applyAlignment="1">
      <alignment horizontal="left" vertical="top" wrapText="1" shrinkToFit="1"/>
      <protection/>
    </xf>
    <xf numFmtId="0" fontId="4" fillId="0" borderId="26" xfId="33" applyFont="1" applyBorder="1" applyAlignment="1">
      <alignment horizontal="left" vertical="top" wrapText="1" shrinkToFit="1"/>
      <protection/>
    </xf>
    <xf numFmtId="0" fontId="4" fillId="0" borderId="27" xfId="33" applyFont="1" applyBorder="1" applyAlignment="1">
      <alignment horizontal="left" vertical="top" wrapText="1" shrinkToFit="1"/>
      <protection/>
    </xf>
    <xf numFmtId="2" fontId="5" fillId="0" borderId="26" xfId="33" applyNumberFormat="1" applyFont="1" applyBorder="1" applyAlignment="1">
      <alignment horizontal="left" vertical="top" wrapText="1" shrinkToFit="1"/>
      <protection/>
    </xf>
    <xf numFmtId="2" fontId="5" fillId="0" borderId="27" xfId="33" applyNumberFormat="1" applyFont="1" applyBorder="1" applyAlignment="1">
      <alignment horizontal="left" vertical="top" wrapText="1" shrinkToFit="1"/>
      <protection/>
    </xf>
    <xf numFmtId="2" fontId="1" fillId="0" borderId="26" xfId="33" applyNumberFormat="1" applyFont="1" applyBorder="1" applyAlignment="1">
      <alignment horizontal="left" vertical="top" wrapText="1" shrinkToFit="1"/>
      <protection/>
    </xf>
    <xf numFmtId="2" fontId="1" fillId="0" borderId="27" xfId="33" applyNumberFormat="1" applyFont="1" applyBorder="1" applyAlignment="1">
      <alignment horizontal="left" vertical="top" wrapText="1" shrinkToFit="1"/>
      <protection/>
    </xf>
    <xf numFmtId="0" fontId="2" fillId="0" borderId="17" xfId="33" applyFont="1" applyBorder="1" applyAlignment="1">
      <alignment horizontal="left" vertical="top" wrapText="1" shrinkToFit="1"/>
      <protection/>
    </xf>
    <xf numFmtId="0" fontId="1" fillId="34" borderId="0" xfId="33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tabSelected="1"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847.8</v>
      </c>
      <c r="J4" s="2" t="s">
        <v>2</v>
      </c>
      <c r="K4" s="2"/>
    </row>
    <row r="5" spans="2:11" ht="15">
      <c r="B5" s="31"/>
      <c r="C5" s="31"/>
      <c r="D5" s="31"/>
      <c r="E5" s="31"/>
      <c r="F5" s="31"/>
      <c r="G5" s="31"/>
      <c r="H5" s="31"/>
      <c r="I5" s="6"/>
      <c r="J5" s="6"/>
      <c r="K5" s="6"/>
    </row>
    <row r="6" spans="1:11" ht="69" customHeight="1">
      <c r="A6" s="4"/>
      <c r="B6" s="32"/>
      <c r="C6" s="32"/>
      <c r="D6" s="32"/>
      <c r="E6" s="32"/>
      <c r="F6" s="32"/>
      <c r="G6" s="32"/>
      <c r="H6" s="3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3" t="s">
        <v>6</v>
      </c>
      <c r="C7" s="33"/>
      <c r="D7" s="33"/>
      <c r="E7" s="33"/>
      <c r="F7" s="33"/>
      <c r="G7" s="33"/>
      <c r="H7" s="33"/>
      <c r="I7" s="10"/>
      <c r="J7" s="11">
        <f>SUM(J8:J20)</f>
        <v>26451.36</v>
      </c>
      <c r="K7" s="10"/>
    </row>
    <row r="8" spans="1:11" ht="191.25" customHeight="1">
      <c r="A8" s="10"/>
      <c r="B8" s="34" t="s">
        <v>8</v>
      </c>
      <c r="C8" s="34"/>
      <c r="D8" s="34"/>
      <c r="E8" s="34"/>
      <c r="F8" s="34"/>
      <c r="G8" s="34"/>
      <c r="H8" s="34"/>
      <c r="I8" s="12" t="s">
        <v>40</v>
      </c>
      <c r="J8" s="13">
        <f>K8*I4*12</f>
        <v>0</v>
      </c>
      <c r="K8" s="10"/>
    </row>
    <row r="9" spans="1:11" ht="104.25" customHeight="1">
      <c r="A9" s="10"/>
      <c r="B9" s="34" t="s">
        <v>9</v>
      </c>
      <c r="C9" s="34"/>
      <c r="D9" s="34"/>
      <c r="E9" s="34"/>
      <c r="F9" s="34"/>
      <c r="G9" s="34"/>
      <c r="H9" s="34"/>
      <c r="I9" s="12" t="s">
        <v>41</v>
      </c>
      <c r="J9" s="14">
        <f>K9*I4*12</f>
        <v>3662.4959999999996</v>
      </c>
      <c r="K9" s="10">
        <v>0.36</v>
      </c>
    </row>
    <row r="10" spans="1:11" ht="204.75" customHeight="1">
      <c r="A10" s="10"/>
      <c r="B10" s="35" t="s">
        <v>10</v>
      </c>
      <c r="C10" s="36"/>
      <c r="D10" s="36"/>
      <c r="E10" s="36"/>
      <c r="F10" s="36"/>
      <c r="G10" s="36"/>
      <c r="H10" s="37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5" t="s">
        <v>11</v>
      </c>
      <c r="C11" s="36"/>
      <c r="D11" s="36"/>
      <c r="E11" s="36"/>
      <c r="F11" s="36"/>
      <c r="G11" s="36"/>
      <c r="H11" s="37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5" t="s">
        <v>12</v>
      </c>
      <c r="C12" s="36"/>
      <c r="D12" s="36"/>
      <c r="E12" s="36"/>
      <c r="F12" s="36"/>
      <c r="G12" s="36"/>
      <c r="H12" s="37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5" t="s">
        <v>13</v>
      </c>
      <c r="C13" s="36"/>
      <c r="D13" s="36"/>
      <c r="E13" s="36"/>
      <c r="F13" s="36"/>
      <c r="G13" s="36"/>
      <c r="H13" s="37"/>
      <c r="I13" s="12"/>
      <c r="J13" s="14"/>
      <c r="K13" s="10"/>
    </row>
    <row r="14" spans="1:11" ht="381.75" customHeight="1">
      <c r="A14" s="10"/>
      <c r="B14" s="38" t="s">
        <v>14</v>
      </c>
      <c r="C14" s="39"/>
      <c r="D14" s="39"/>
      <c r="E14" s="39"/>
      <c r="F14" s="39"/>
      <c r="G14" s="39"/>
      <c r="H14" s="40"/>
      <c r="I14" s="12" t="s">
        <v>40</v>
      </c>
      <c r="J14" s="14">
        <f>K14*I4*12</f>
        <v>13937.832000000002</v>
      </c>
      <c r="K14" s="10">
        <v>1.37</v>
      </c>
    </row>
    <row r="15" spans="1:11" ht="243.75" customHeight="1">
      <c r="A15" s="10"/>
      <c r="B15" s="35" t="s">
        <v>15</v>
      </c>
      <c r="C15" s="36"/>
      <c r="D15" s="36"/>
      <c r="E15" s="36"/>
      <c r="F15" s="36"/>
      <c r="G15" s="36"/>
      <c r="H15" s="37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1" t="s">
        <v>16</v>
      </c>
      <c r="C16" s="42"/>
      <c r="D16" s="42"/>
      <c r="E16" s="42"/>
      <c r="F16" s="42"/>
      <c r="G16" s="42"/>
      <c r="H16" s="43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1" t="s">
        <v>17</v>
      </c>
      <c r="C17" s="42"/>
      <c r="D17" s="42"/>
      <c r="E17" s="42"/>
      <c r="F17" s="42"/>
      <c r="G17" s="42"/>
      <c r="H17" s="43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1" t="s">
        <v>18</v>
      </c>
      <c r="C18" s="42"/>
      <c r="D18" s="42"/>
      <c r="E18" s="42"/>
      <c r="F18" s="42"/>
      <c r="G18" s="42"/>
      <c r="H18" s="43"/>
      <c r="I18" s="12" t="s">
        <v>40</v>
      </c>
      <c r="J18" s="14">
        <f>K18*I4*12</f>
        <v>2950.3439999999996</v>
      </c>
      <c r="K18" s="10">
        <v>0.29</v>
      </c>
    </row>
    <row r="19" spans="1:11" ht="66" customHeight="1">
      <c r="A19" s="10"/>
      <c r="B19" s="41" t="s">
        <v>19</v>
      </c>
      <c r="C19" s="42"/>
      <c r="D19" s="42"/>
      <c r="E19" s="42"/>
      <c r="F19" s="42"/>
      <c r="G19" s="42"/>
      <c r="H19" s="43"/>
      <c r="I19" s="12" t="s">
        <v>52</v>
      </c>
      <c r="J19" s="14">
        <f>K19*I4*12</f>
        <v>1322.568</v>
      </c>
      <c r="K19" s="10">
        <v>0.13</v>
      </c>
    </row>
    <row r="20" spans="1:11" ht="90.75" customHeight="1">
      <c r="A20" s="10"/>
      <c r="B20" s="41" t="s">
        <v>20</v>
      </c>
      <c r="C20" s="42"/>
      <c r="D20" s="42"/>
      <c r="E20" s="42"/>
      <c r="F20" s="42"/>
      <c r="G20" s="42"/>
      <c r="H20" s="43"/>
      <c r="I20" s="12" t="s">
        <v>51</v>
      </c>
      <c r="J20" s="15">
        <f>K20*12*I4</f>
        <v>4578.12</v>
      </c>
      <c r="K20" s="10">
        <v>0.45</v>
      </c>
    </row>
    <row r="21" spans="1:11" ht="32.25" customHeight="1">
      <c r="A21" s="9">
        <v>2</v>
      </c>
      <c r="B21" s="44" t="s">
        <v>21</v>
      </c>
      <c r="C21" s="45"/>
      <c r="D21" s="45"/>
      <c r="E21" s="45"/>
      <c r="F21" s="45"/>
      <c r="G21" s="45"/>
      <c r="H21" s="46"/>
      <c r="I21" s="12"/>
      <c r="J21" s="11">
        <f>SUM(J22:J29)</f>
        <v>77929.776</v>
      </c>
      <c r="K21" s="10"/>
    </row>
    <row r="22" spans="1:11" ht="76.5" customHeight="1">
      <c r="A22" s="10"/>
      <c r="B22" s="35" t="s">
        <v>22</v>
      </c>
      <c r="C22" s="36"/>
      <c r="D22" s="36"/>
      <c r="E22" s="36"/>
      <c r="F22" s="36"/>
      <c r="G22" s="36"/>
      <c r="H22" s="37"/>
      <c r="I22" s="12"/>
      <c r="J22" s="13"/>
      <c r="K22" s="10"/>
    </row>
    <row r="23" spans="1:11" ht="190.5" customHeight="1">
      <c r="A23" s="10"/>
      <c r="B23" s="35" t="s">
        <v>23</v>
      </c>
      <c r="C23" s="36"/>
      <c r="D23" s="36"/>
      <c r="E23" s="36"/>
      <c r="F23" s="36"/>
      <c r="G23" s="36"/>
      <c r="H23" s="37"/>
      <c r="I23" s="12" t="s">
        <v>50</v>
      </c>
      <c r="J23" s="14">
        <f>K23*I4*12</f>
        <v>8952.768</v>
      </c>
      <c r="K23" s="10">
        <v>0.88</v>
      </c>
    </row>
    <row r="24" spans="1:11" ht="105" customHeight="1">
      <c r="A24" s="10"/>
      <c r="B24" s="35" t="s">
        <v>24</v>
      </c>
      <c r="C24" s="36"/>
      <c r="D24" s="36"/>
      <c r="E24" s="36"/>
      <c r="F24" s="36"/>
      <c r="G24" s="36"/>
      <c r="H24" s="37"/>
      <c r="I24" s="12"/>
      <c r="J24" s="14"/>
      <c r="K24" s="10"/>
    </row>
    <row r="25" spans="1:11" ht="142.5" customHeight="1">
      <c r="A25" s="10"/>
      <c r="B25" s="35" t="s">
        <v>25</v>
      </c>
      <c r="C25" s="36"/>
      <c r="D25" s="36"/>
      <c r="E25" s="36"/>
      <c r="F25" s="36"/>
      <c r="G25" s="36"/>
      <c r="H25" s="37"/>
      <c r="I25" s="12" t="s">
        <v>48</v>
      </c>
      <c r="J25" s="14">
        <f>K25*I4*12</f>
        <v>1526.04</v>
      </c>
      <c r="K25" s="10">
        <v>0.15</v>
      </c>
    </row>
    <row r="26" spans="1:11" ht="353.25" customHeight="1">
      <c r="A26" s="10"/>
      <c r="B26" s="35" t="s">
        <v>26</v>
      </c>
      <c r="C26" s="36"/>
      <c r="D26" s="36"/>
      <c r="E26" s="36"/>
      <c r="F26" s="36"/>
      <c r="G26" s="36"/>
      <c r="H26" s="37"/>
      <c r="I26" s="16" t="s">
        <v>49</v>
      </c>
      <c r="J26" s="14">
        <f>K26*I4*12</f>
        <v>18007.272</v>
      </c>
      <c r="K26" s="10">
        <v>1.77</v>
      </c>
    </row>
    <row r="27" spans="1:11" ht="130.5" customHeight="1">
      <c r="A27" s="10"/>
      <c r="B27" s="35" t="s">
        <v>27</v>
      </c>
      <c r="C27" s="36"/>
      <c r="D27" s="36"/>
      <c r="E27" s="36"/>
      <c r="F27" s="36"/>
      <c r="G27" s="36"/>
      <c r="H27" s="37"/>
      <c r="I27" s="12" t="s">
        <v>49</v>
      </c>
      <c r="J27" s="14">
        <f>K27*I4*12</f>
        <v>42016.96799999999</v>
      </c>
      <c r="K27" s="10">
        <v>4.13</v>
      </c>
    </row>
    <row r="28" spans="1:11" ht="133.5" customHeight="1">
      <c r="A28" s="10"/>
      <c r="B28" s="35" t="s">
        <v>28</v>
      </c>
      <c r="C28" s="36"/>
      <c r="D28" s="36"/>
      <c r="E28" s="36"/>
      <c r="F28" s="36"/>
      <c r="G28" s="36"/>
      <c r="H28" s="37"/>
      <c r="I28" s="12" t="s">
        <v>48</v>
      </c>
      <c r="J28" s="14">
        <f>K28*I4*12</f>
        <v>7426.728</v>
      </c>
      <c r="K28" s="10">
        <v>0.73</v>
      </c>
    </row>
    <row r="29" spans="1:11" ht="80.25" customHeight="1">
      <c r="A29" s="10"/>
      <c r="B29" s="35" t="s">
        <v>29</v>
      </c>
      <c r="C29" s="36"/>
      <c r="D29" s="36"/>
      <c r="E29" s="36"/>
      <c r="F29" s="36"/>
      <c r="G29" s="36"/>
      <c r="H29" s="37"/>
      <c r="I29" s="19" t="s">
        <v>40</v>
      </c>
      <c r="J29" s="15"/>
      <c r="K29" s="10"/>
    </row>
    <row r="30" spans="1:11" ht="27" customHeight="1">
      <c r="A30" s="17">
        <v>3</v>
      </c>
      <c r="B30" s="47" t="s">
        <v>31</v>
      </c>
      <c r="C30" s="47"/>
      <c r="D30" s="47"/>
      <c r="E30" s="47"/>
      <c r="F30" s="47"/>
      <c r="G30" s="47"/>
      <c r="H30" s="47"/>
      <c r="I30" s="12"/>
      <c r="J30" s="11">
        <f>SUM(J31:J37)</f>
        <v>128797.77599999998</v>
      </c>
      <c r="K30" s="10"/>
    </row>
    <row r="31" spans="1:11" ht="118.5" customHeight="1">
      <c r="A31" s="18"/>
      <c r="B31" s="48" t="s">
        <v>32</v>
      </c>
      <c r="C31" s="49"/>
      <c r="D31" s="49"/>
      <c r="E31" s="49"/>
      <c r="F31" s="49"/>
      <c r="G31" s="49"/>
      <c r="H31" s="5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51" t="s">
        <v>33</v>
      </c>
      <c r="C32" s="52"/>
      <c r="D32" s="52"/>
      <c r="E32" s="52"/>
      <c r="F32" s="52"/>
      <c r="G32" s="52"/>
      <c r="H32" s="53"/>
      <c r="I32" s="22" t="s">
        <v>47</v>
      </c>
      <c r="J32" s="23">
        <f>K32*I4*12</f>
        <v>28689.551999999996</v>
      </c>
      <c r="K32" s="24">
        <v>2.82</v>
      </c>
    </row>
    <row r="33" spans="1:11" ht="113.25" customHeight="1">
      <c r="A33" s="21"/>
      <c r="B33" s="51" t="s">
        <v>34</v>
      </c>
      <c r="C33" s="52"/>
      <c r="D33" s="52"/>
      <c r="E33" s="52"/>
      <c r="F33" s="52"/>
      <c r="G33" s="52"/>
      <c r="H33" s="53"/>
      <c r="I33" s="22" t="s">
        <v>46</v>
      </c>
      <c r="J33" s="23">
        <f>K33*I4*12</f>
        <v>12004.847999999998</v>
      </c>
      <c r="K33" s="24">
        <v>1.18</v>
      </c>
    </row>
    <row r="34" spans="1:11" ht="93" customHeight="1">
      <c r="A34" s="21"/>
      <c r="B34" s="54" t="s">
        <v>43</v>
      </c>
      <c r="C34" s="54"/>
      <c r="D34" s="54"/>
      <c r="E34" s="54"/>
      <c r="F34" s="54"/>
      <c r="G34" s="54"/>
      <c r="H34" s="54"/>
      <c r="I34" s="22" t="s">
        <v>44</v>
      </c>
      <c r="J34" s="23">
        <f>12*K34*I4</f>
        <v>87899.904</v>
      </c>
      <c r="K34" s="24">
        <v>8.64</v>
      </c>
    </row>
    <row r="35" spans="1:11" ht="38.25" customHeight="1">
      <c r="A35" s="21"/>
      <c r="B35" s="55" t="s">
        <v>30</v>
      </c>
      <c r="C35" s="55"/>
      <c r="D35" s="55"/>
      <c r="E35" s="55"/>
      <c r="F35" s="55"/>
      <c r="G35" s="55"/>
      <c r="H35" s="55"/>
      <c r="I35" s="56" t="s">
        <v>45</v>
      </c>
      <c r="J35" s="58">
        <f>K35*I4*12</f>
        <v>203.47199999999998</v>
      </c>
      <c r="K35" s="60">
        <v>0.02</v>
      </c>
    </row>
    <row r="36" spans="1:11" ht="28.5" customHeight="1">
      <c r="A36" s="25"/>
      <c r="B36" s="54" t="s">
        <v>35</v>
      </c>
      <c r="C36" s="54"/>
      <c r="D36" s="54"/>
      <c r="E36" s="54"/>
      <c r="F36" s="54"/>
      <c r="G36" s="54"/>
      <c r="H36" s="54"/>
      <c r="I36" s="57"/>
      <c r="J36" s="59"/>
      <c r="K36" s="61"/>
    </row>
    <row r="37" spans="1:11" ht="30" customHeight="1">
      <c r="A37" s="21"/>
      <c r="B37" s="51" t="s">
        <v>36</v>
      </c>
      <c r="C37" s="52"/>
      <c r="D37" s="52"/>
      <c r="E37" s="52"/>
      <c r="F37" s="52"/>
      <c r="G37" s="52"/>
      <c r="H37" s="53"/>
      <c r="I37" s="22"/>
      <c r="J37" s="26"/>
      <c r="K37" s="24"/>
    </row>
    <row r="38" spans="1:11" ht="27" customHeight="1">
      <c r="A38" s="21"/>
      <c r="B38" s="54" t="s">
        <v>38</v>
      </c>
      <c r="C38" s="54"/>
      <c r="D38" s="54"/>
      <c r="E38" s="54"/>
      <c r="F38" s="54"/>
      <c r="G38" s="54"/>
      <c r="H38" s="54"/>
      <c r="I38" s="22"/>
      <c r="J38" s="26"/>
      <c r="K38" s="27"/>
    </row>
    <row r="39" spans="1:11" ht="20.25" customHeight="1">
      <c r="A39" s="21" t="s">
        <v>37</v>
      </c>
      <c r="B39" s="62" t="s">
        <v>39</v>
      </c>
      <c r="C39" s="62"/>
      <c r="D39" s="62"/>
      <c r="E39" s="62"/>
      <c r="F39" s="62"/>
      <c r="G39" s="62"/>
      <c r="H39" s="62"/>
      <c r="I39" s="22"/>
      <c r="J39" s="26">
        <f>K39*I4*12</f>
        <v>25637.471999999994</v>
      </c>
      <c r="K39" s="24">
        <v>2.52</v>
      </c>
    </row>
    <row r="40" spans="1:11" ht="18.75" customHeight="1">
      <c r="A40" s="21"/>
      <c r="B40" s="62" t="s">
        <v>7</v>
      </c>
      <c r="C40" s="62"/>
      <c r="D40" s="62"/>
      <c r="E40" s="62"/>
      <c r="F40" s="62"/>
      <c r="G40" s="62"/>
      <c r="H40" s="62"/>
      <c r="I40" s="22"/>
      <c r="J40" s="28">
        <f>J39+J30+J21+J7</f>
        <v>258816.38399999996</v>
      </c>
      <c r="K40" s="27">
        <f>SUM(K8:K39)</f>
        <v>25.44</v>
      </c>
    </row>
    <row r="41" spans="2:11" ht="15">
      <c r="B41" s="31"/>
      <c r="C41" s="31"/>
      <c r="D41" s="31"/>
      <c r="E41" s="31"/>
      <c r="F41" s="31"/>
      <c r="G41" s="31"/>
      <c r="H41" s="31"/>
      <c r="I41" s="8"/>
      <c r="J41" s="6"/>
      <c r="K41" s="6"/>
    </row>
    <row r="42" spans="2:11" ht="15">
      <c r="B42" s="31"/>
      <c r="C42" s="31"/>
      <c r="D42" s="31"/>
      <c r="E42" s="31"/>
      <c r="F42" s="31"/>
      <c r="G42" s="31"/>
      <c r="H42" s="31"/>
      <c r="I42" s="63"/>
      <c r="J42" s="63"/>
      <c r="K42" s="63"/>
    </row>
    <row r="43" spans="2:11" ht="15">
      <c r="B43" s="31"/>
      <c r="C43" s="31"/>
      <c r="D43" s="31"/>
      <c r="E43" s="31"/>
      <c r="F43" s="31"/>
      <c r="G43" s="31"/>
      <c r="H43" s="31"/>
      <c r="I43" s="6"/>
      <c r="J43" s="6"/>
      <c r="K43" s="6"/>
    </row>
    <row r="44" spans="2:11" ht="15">
      <c r="B44" s="31"/>
      <c r="C44" s="31"/>
      <c r="D44" s="31"/>
      <c r="E44" s="31"/>
      <c r="F44" s="31"/>
      <c r="G44" s="31"/>
      <c r="H44" s="31"/>
      <c r="I44" s="6"/>
      <c r="J44" s="6"/>
      <c r="K44" s="6"/>
    </row>
    <row r="45" spans="2:11" ht="15">
      <c r="B45" s="31"/>
      <c r="C45" s="31"/>
      <c r="D45" s="31"/>
      <c r="E45" s="31"/>
      <c r="F45" s="31"/>
      <c r="G45" s="31"/>
      <c r="H45" s="31"/>
      <c r="I45" s="6"/>
      <c r="J45" s="6"/>
      <c r="K45" s="6"/>
    </row>
    <row r="46" spans="2:11" ht="15">
      <c r="B46" s="31"/>
      <c r="C46" s="31"/>
      <c r="D46" s="31"/>
      <c r="E46" s="31"/>
      <c r="F46" s="31"/>
      <c r="G46" s="31"/>
      <c r="H46" s="31"/>
      <c r="I46" s="6"/>
      <c r="J46" s="6"/>
      <c r="K46" s="6"/>
    </row>
    <row r="47" spans="2:11" ht="15">
      <c r="B47" s="31"/>
      <c r="C47" s="31"/>
      <c r="D47" s="31"/>
      <c r="E47" s="31"/>
      <c r="F47" s="31"/>
      <c r="G47" s="31"/>
      <c r="H47" s="31"/>
      <c r="I47" s="6"/>
      <c r="J47" s="6"/>
      <c r="K47" s="6"/>
    </row>
    <row r="48" spans="2:11" ht="15">
      <c r="B48" s="31"/>
      <c r="C48" s="31"/>
      <c r="D48" s="31"/>
      <c r="E48" s="31"/>
      <c r="F48" s="31"/>
      <c r="G48" s="31"/>
      <c r="H48" s="31"/>
      <c r="I48" s="6"/>
      <c r="J48" s="6"/>
      <c r="K48" s="6"/>
    </row>
    <row r="49" spans="2:11" ht="15">
      <c r="B49" s="31"/>
      <c r="C49" s="31"/>
      <c r="D49" s="31"/>
      <c r="E49" s="31"/>
      <c r="F49" s="31"/>
      <c r="G49" s="31"/>
      <c r="H49" s="31"/>
      <c r="I49" s="6"/>
      <c r="J49" s="6"/>
      <c r="K49" s="6"/>
    </row>
    <row r="50" spans="2:11" ht="15">
      <c r="B50" s="31"/>
      <c r="C50" s="31"/>
      <c r="D50" s="31"/>
      <c r="E50" s="31"/>
      <c r="F50" s="31"/>
      <c r="G50" s="31"/>
      <c r="H50" s="31"/>
      <c r="I50" s="6"/>
      <c r="J50" s="6"/>
      <c r="K50" s="6"/>
    </row>
    <row r="51" spans="2:11" ht="15">
      <c r="B51" s="31"/>
      <c r="C51" s="31"/>
      <c r="D51" s="31"/>
      <c r="E51" s="31"/>
      <c r="F51" s="31"/>
      <c r="G51" s="31"/>
      <c r="H51" s="31"/>
      <c r="I51" s="6"/>
      <c r="J51" s="6"/>
      <c r="K51" s="6"/>
    </row>
    <row r="52" spans="2:11" ht="15">
      <c r="B52" s="31"/>
      <c r="C52" s="31"/>
      <c r="D52" s="31"/>
      <c r="E52" s="31"/>
      <c r="F52" s="31"/>
      <c r="G52" s="31"/>
      <c r="H52" s="31"/>
      <c r="I52" s="6"/>
      <c r="J52" s="6"/>
      <c r="K52" s="6"/>
    </row>
    <row r="53" spans="2:11" ht="15">
      <c r="B53" s="31"/>
      <c r="C53" s="31"/>
      <c r="D53" s="31"/>
      <c r="E53" s="31"/>
      <c r="F53" s="31"/>
      <c r="G53" s="31"/>
      <c r="H53" s="31"/>
      <c r="I53" s="6"/>
      <c r="J53" s="6"/>
      <c r="K53" s="6"/>
    </row>
    <row r="54" spans="2:11" ht="15">
      <c r="B54" s="31"/>
      <c r="C54" s="31"/>
      <c r="D54" s="31"/>
      <c r="E54" s="31"/>
      <c r="F54" s="31"/>
      <c r="G54" s="31"/>
      <c r="H54" s="31"/>
      <c r="I54" s="6"/>
      <c r="J54" s="6"/>
      <c r="K54" s="6"/>
    </row>
    <row r="55" spans="2:11" ht="15">
      <c r="B55" s="31"/>
      <c r="C55" s="31"/>
      <c r="D55" s="31"/>
      <c r="E55" s="31"/>
      <c r="F55" s="31"/>
      <c r="G55" s="31"/>
      <c r="H55" s="31"/>
      <c r="I55" s="6"/>
      <c r="J55" s="6"/>
      <c r="K55" s="6"/>
    </row>
    <row r="56" spans="2:11" ht="15">
      <c r="B56" s="31"/>
      <c r="C56" s="31"/>
      <c r="D56" s="31"/>
      <c r="E56" s="31"/>
      <c r="F56" s="31"/>
      <c r="G56" s="31"/>
      <c r="H56" s="31"/>
      <c r="I56" s="6"/>
      <c r="J56" s="6"/>
      <c r="K56" s="6"/>
    </row>
    <row r="57" spans="2:11" ht="15">
      <c r="B57" s="31"/>
      <c r="C57" s="31"/>
      <c r="D57" s="31"/>
      <c r="E57" s="31"/>
      <c r="F57" s="31"/>
      <c r="G57" s="31"/>
      <c r="H57" s="31"/>
      <c r="I57" s="6"/>
      <c r="J57" s="6"/>
      <c r="K57" s="6"/>
    </row>
    <row r="58" spans="2:11" ht="15">
      <c r="B58" s="31"/>
      <c r="C58" s="31"/>
      <c r="D58" s="31"/>
      <c r="E58" s="31"/>
      <c r="F58" s="31"/>
      <c r="G58" s="31"/>
      <c r="H58" s="31"/>
      <c r="I58" s="6"/>
      <c r="J58" s="6"/>
      <c r="K58" s="6"/>
    </row>
    <row r="59" spans="2:11" ht="15">
      <c r="B59" s="31"/>
      <c r="C59" s="31"/>
      <c r="D59" s="31"/>
      <c r="E59" s="31"/>
      <c r="F59" s="31"/>
      <c r="G59" s="31"/>
      <c r="H59" s="31"/>
      <c r="I59" s="6"/>
      <c r="J59" s="6"/>
      <c r="K59" s="6"/>
    </row>
    <row r="60" spans="2:11" ht="15">
      <c r="B60" s="31"/>
      <c r="C60" s="31"/>
      <c r="D60" s="31"/>
      <c r="E60" s="31"/>
      <c r="F60" s="31"/>
      <c r="G60" s="31"/>
      <c r="H60" s="31"/>
      <c r="I60" s="6"/>
      <c r="J60" s="6"/>
      <c r="K60" s="6"/>
    </row>
    <row r="61" spans="2:11" ht="15">
      <c r="B61" s="31"/>
      <c r="C61" s="31"/>
      <c r="D61" s="31"/>
      <c r="E61" s="31"/>
      <c r="F61" s="31"/>
      <c r="G61" s="31"/>
      <c r="H61" s="31"/>
      <c r="I61" s="6"/>
      <c r="J61" s="6"/>
      <c r="K61" s="6"/>
    </row>
    <row r="62" spans="2:11" ht="15">
      <c r="B62" s="31"/>
      <c r="C62" s="31"/>
      <c r="D62" s="31"/>
      <c r="E62" s="31"/>
      <c r="F62" s="31"/>
      <c r="G62" s="31"/>
      <c r="H62" s="31"/>
      <c r="I62" s="6"/>
      <c r="J62" s="6"/>
      <c r="K62" s="6"/>
    </row>
    <row r="63" spans="2:11" ht="15">
      <c r="B63" s="31"/>
      <c r="C63" s="31"/>
      <c r="D63" s="31"/>
      <c r="E63" s="31"/>
      <c r="F63" s="31"/>
      <c r="G63" s="31"/>
      <c r="H63" s="31"/>
      <c r="I63" s="6"/>
      <c r="J63" s="6"/>
      <c r="K63" s="6"/>
    </row>
    <row r="64" spans="2:11" ht="15">
      <c r="B64" s="31"/>
      <c r="C64" s="31"/>
      <c r="D64" s="31"/>
      <c r="E64" s="31"/>
      <c r="F64" s="31"/>
      <c r="G64" s="31"/>
      <c r="H64" s="31"/>
      <c r="I64" s="6"/>
      <c r="J64" s="6"/>
      <c r="K64" s="6"/>
    </row>
    <row r="65" spans="2:11" ht="15">
      <c r="B65" s="31"/>
      <c r="C65" s="31"/>
      <c r="D65" s="31"/>
      <c r="E65" s="31"/>
      <c r="F65" s="31"/>
      <c r="G65" s="31"/>
      <c r="H65" s="31"/>
      <c r="I65" s="6"/>
      <c r="J65" s="6"/>
      <c r="K65" s="6"/>
    </row>
    <row r="66" spans="2:11" ht="15">
      <c r="B66" s="31"/>
      <c r="C66" s="31"/>
      <c r="D66" s="31"/>
      <c r="E66" s="31"/>
      <c r="F66" s="31"/>
      <c r="G66" s="31"/>
      <c r="H66" s="31"/>
      <c r="I66" s="6"/>
      <c r="J66" s="6"/>
      <c r="K66" s="6"/>
    </row>
    <row r="67" spans="2:11" ht="15">
      <c r="B67" s="31"/>
      <c r="C67" s="31"/>
      <c r="D67" s="31"/>
      <c r="E67" s="31"/>
      <c r="F67" s="31"/>
      <c r="G67" s="31"/>
      <c r="H67" s="31"/>
      <c r="I67" s="6"/>
      <c r="J67" s="6"/>
      <c r="K67" s="6"/>
    </row>
    <row r="68" spans="2:11" ht="15">
      <c r="B68" s="31"/>
      <c r="C68" s="31"/>
      <c r="D68" s="31"/>
      <c r="E68" s="31"/>
      <c r="F68" s="31"/>
      <c r="G68" s="31"/>
      <c r="H68" s="31"/>
      <c r="I68" s="6"/>
      <c r="J68" s="6"/>
      <c r="K68" s="6"/>
    </row>
    <row r="69" spans="2:11" ht="15">
      <c r="B69" s="31"/>
      <c r="C69" s="31"/>
      <c r="D69" s="31"/>
      <c r="E69" s="31"/>
      <c r="F69" s="31"/>
      <c r="G69" s="31"/>
      <c r="H69" s="31"/>
      <c r="I69" s="6"/>
      <c r="J69" s="6"/>
      <c r="K69" s="6"/>
    </row>
    <row r="70" spans="2:11" ht="15">
      <c r="B70" s="31"/>
      <c r="C70" s="31"/>
      <c r="D70" s="31"/>
      <c r="E70" s="31"/>
      <c r="F70" s="31"/>
      <c r="G70" s="31"/>
      <c r="H70" s="31"/>
      <c r="I70" s="6"/>
      <c r="J70" s="6"/>
      <c r="K70" s="6"/>
    </row>
    <row r="71" spans="2:11" ht="15">
      <c r="B71" s="31"/>
      <c r="C71" s="31"/>
      <c r="D71" s="31"/>
      <c r="E71" s="31"/>
      <c r="F71" s="31"/>
      <c r="G71" s="31"/>
      <c r="H71" s="31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1007.4</v>
      </c>
      <c r="J4" s="2" t="s">
        <v>2</v>
      </c>
      <c r="K4" s="2"/>
    </row>
    <row r="5" spans="2:11" ht="15">
      <c r="B5" s="31"/>
      <c r="C5" s="31"/>
      <c r="D5" s="31"/>
      <c r="E5" s="31"/>
      <c r="F5" s="31"/>
      <c r="G5" s="31"/>
      <c r="H5" s="31"/>
      <c r="I5" s="6"/>
      <c r="J5" s="6"/>
      <c r="K5" s="6"/>
    </row>
    <row r="6" spans="1:11" ht="69" customHeight="1">
      <c r="A6" s="4"/>
      <c r="B6" s="32"/>
      <c r="C6" s="32"/>
      <c r="D6" s="32"/>
      <c r="E6" s="32"/>
      <c r="F6" s="32"/>
      <c r="G6" s="32"/>
      <c r="H6" s="3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3" t="s">
        <v>6</v>
      </c>
      <c r="C7" s="33"/>
      <c r="D7" s="33"/>
      <c r="E7" s="33"/>
      <c r="F7" s="33"/>
      <c r="G7" s="33"/>
      <c r="H7" s="33"/>
      <c r="I7" s="10"/>
      <c r="J7" s="11">
        <f>SUM(J8:J20)</f>
        <v>31430.880000000005</v>
      </c>
      <c r="K7" s="10"/>
    </row>
    <row r="8" spans="1:11" ht="191.25" customHeight="1">
      <c r="A8" s="10"/>
      <c r="B8" s="34" t="s">
        <v>8</v>
      </c>
      <c r="C8" s="34"/>
      <c r="D8" s="34"/>
      <c r="E8" s="34"/>
      <c r="F8" s="34"/>
      <c r="G8" s="34"/>
      <c r="H8" s="34"/>
      <c r="I8" s="12" t="s">
        <v>40</v>
      </c>
      <c r="J8" s="13">
        <f>K8*I4*12</f>
        <v>0</v>
      </c>
      <c r="K8" s="10"/>
    </row>
    <row r="9" spans="1:11" ht="104.25" customHeight="1">
      <c r="A9" s="10"/>
      <c r="B9" s="34" t="s">
        <v>9</v>
      </c>
      <c r="C9" s="34"/>
      <c r="D9" s="34"/>
      <c r="E9" s="34"/>
      <c r="F9" s="34"/>
      <c r="G9" s="34"/>
      <c r="H9" s="34"/>
      <c r="I9" s="12" t="s">
        <v>41</v>
      </c>
      <c r="J9" s="14">
        <f>K9*I4*12</f>
        <v>4351.968</v>
      </c>
      <c r="K9" s="10">
        <v>0.36</v>
      </c>
    </row>
    <row r="10" spans="1:11" ht="204.75" customHeight="1">
      <c r="A10" s="10"/>
      <c r="B10" s="35" t="s">
        <v>10</v>
      </c>
      <c r="C10" s="36"/>
      <c r="D10" s="36"/>
      <c r="E10" s="36"/>
      <c r="F10" s="36"/>
      <c r="G10" s="36"/>
      <c r="H10" s="37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5" t="s">
        <v>11</v>
      </c>
      <c r="C11" s="36"/>
      <c r="D11" s="36"/>
      <c r="E11" s="36"/>
      <c r="F11" s="36"/>
      <c r="G11" s="36"/>
      <c r="H11" s="37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5" t="s">
        <v>12</v>
      </c>
      <c r="C12" s="36"/>
      <c r="D12" s="36"/>
      <c r="E12" s="36"/>
      <c r="F12" s="36"/>
      <c r="G12" s="36"/>
      <c r="H12" s="37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5" t="s">
        <v>13</v>
      </c>
      <c r="C13" s="36"/>
      <c r="D13" s="36"/>
      <c r="E13" s="36"/>
      <c r="F13" s="36"/>
      <c r="G13" s="36"/>
      <c r="H13" s="37"/>
      <c r="I13" s="12"/>
      <c r="J13" s="14"/>
      <c r="K13" s="10"/>
    </row>
    <row r="14" spans="1:11" ht="381.75" customHeight="1">
      <c r="A14" s="10"/>
      <c r="B14" s="38" t="s">
        <v>14</v>
      </c>
      <c r="C14" s="39"/>
      <c r="D14" s="39"/>
      <c r="E14" s="39"/>
      <c r="F14" s="39"/>
      <c r="G14" s="39"/>
      <c r="H14" s="40"/>
      <c r="I14" s="12" t="s">
        <v>40</v>
      </c>
      <c r="J14" s="14">
        <f>K14*I4*12</f>
        <v>16561.656000000003</v>
      </c>
      <c r="K14" s="10">
        <v>1.37</v>
      </c>
    </row>
    <row r="15" spans="1:11" ht="243.75" customHeight="1">
      <c r="A15" s="10"/>
      <c r="B15" s="35" t="s">
        <v>15</v>
      </c>
      <c r="C15" s="36"/>
      <c r="D15" s="36"/>
      <c r="E15" s="36"/>
      <c r="F15" s="36"/>
      <c r="G15" s="36"/>
      <c r="H15" s="37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1" t="s">
        <v>16</v>
      </c>
      <c r="C16" s="42"/>
      <c r="D16" s="42"/>
      <c r="E16" s="42"/>
      <c r="F16" s="42"/>
      <c r="G16" s="42"/>
      <c r="H16" s="43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1" t="s">
        <v>17</v>
      </c>
      <c r="C17" s="42"/>
      <c r="D17" s="42"/>
      <c r="E17" s="42"/>
      <c r="F17" s="42"/>
      <c r="G17" s="42"/>
      <c r="H17" s="43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1" t="s">
        <v>18</v>
      </c>
      <c r="C18" s="42"/>
      <c r="D18" s="42"/>
      <c r="E18" s="42"/>
      <c r="F18" s="42"/>
      <c r="G18" s="42"/>
      <c r="H18" s="43"/>
      <c r="I18" s="12" t="s">
        <v>40</v>
      </c>
      <c r="J18" s="14">
        <f>K18*I4*12</f>
        <v>3505.7519999999995</v>
      </c>
      <c r="K18" s="10">
        <v>0.29</v>
      </c>
    </row>
    <row r="19" spans="1:11" ht="66" customHeight="1">
      <c r="A19" s="10"/>
      <c r="B19" s="41" t="s">
        <v>19</v>
      </c>
      <c r="C19" s="42"/>
      <c r="D19" s="42"/>
      <c r="E19" s="42"/>
      <c r="F19" s="42"/>
      <c r="G19" s="42"/>
      <c r="H19" s="43"/>
      <c r="I19" s="12" t="s">
        <v>52</v>
      </c>
      <c r="J19" s="14">
        <f>K19*I4*12</f>
        <v>1571.5439999999999</v>
      </c>
      <c r="K19" s="10">
        <v>0.13</v>
      </c>
    </row>
    <row r="20" spans="1:11" ht="90.75" customHeight="1">
      <c r="A20" s="10"/>
      <c r="B20" s="41" t="s">
        <v>20</v>
      </c>
      <c r="C20" s="42"/>
      <c r="D20" s="42"/>
      <c r="E20" s="42"/>
      <c r="F20" s="42"/>
      <c r="G20" s="42"/>
      <c r="H20" s="43"/>
      <c r="I20" s="12" t="s">
        <v>51</v>
      </c>
      <c r="J20" s="15">
        <f>K20*12*I4</f>
        <v>5439.96</v>
      </c>
      <c r="K20" s="10">
        <v>0.45</v>
      </c>
    </row>
    <row r="21" spans="1:11" ht="32.25" customHeight="1">
      <c r="A21" s="9">
        <v>2</v>
      </c>
      <c r="B21" s="44" t="s">
        <v>21</v>
      </c>
      <c r="C21" s="45"/>
      <c r="D21" s="45"/>
      <c r="E21" s="45"/>
      <c r="F21" s="45"/>
      <c r="G21" s="45"/>
      <c r="H21" s="46"/>
      <c r="I21" s="12"/>
      <c r="J21" s="11">
        <f>SUM(J22:J29)</f>
        <v>92600.20799999998</v>
      </c>
      <c r="K21" s="10"/>
    </row>
    <row r="22" spans="1:11" ht="76.5" customHeight="1">
      <c r="A22" s="10"/>
      <c r="B22" s="35" t="s">
        <v>22</v>
      </c>
      <c r="C22" s="36"/>
      <c r="D22" s="36"/>
      <c r="E22" s="36"/>
      <c r="F22" s="36"/>
      <c r="G22" s="36"/>
      <c r="H22" s="37"/>
      <c r="I22" s="12"/>
      <c r="J22" s="13"/>
      <c r="K22" s="10"/>
    </row>
    <row r="23" spans="1:11" ht="190.5" customHeight="1">
      <c r="A23" s="10"/>
      <c r="B23" s="35" t="s">
        <v>23</v>
      </c>
      <c r="C23" s="36"/>
      <c r="D23" s="36"/>
      <c r="E23" s="36"/>
      <c r="F23" s="36"/>
      <c r="G23" s="36"/>
      <c r="H23" s="37"/>
      <c r="I23" s="12" t="s">
        <v>50</v>
      </c>
      <c r="J23" s="14">
        <f>K23*I4*12</f>
        <v>10638.144</v>
      </c>
      <c r="K23" s="10">
        <v>0.88</v>
      </c>
    </row>
    <row r="24" spans="1:11" ht="105" customHeight="1">
      <c r="A24" s="10"/>
      <c r="B24" s="35" t="s">
        <v>24</v>
      </c>
      <c r="C24" s="36"/>
      <c r="D24" s="36"/>
      <c r="E24" s="36"/>
      <c r="F24" s="36"/>
      <c r="G24" s="36"/>
      <c r="H24" s="37"/>
      <c r="I24" s="12"/>
      <c r="J24" s="14"/>
      <c r="K24" s="10"/>
    </row>
    <row r="25" spans="1:11" ht="142.5" customHeight="1">
      <c r="A25" s="10"/>
      <c r="B25" s="35" t="s">
        <v>25</v>
      </c>
      <c r="C25" s="36"/>
      <c r="D25" s="36"/>
      <c r="E25" s="36"/>
      <c r="F25" s="36"/>
      <c r="G25" s="36"/>
      <c r="H25" s="37"/>
      <c r="I25" s="12" t="s">
        <v>48</v>
      </c>
      <c r="J25" s="14">
        <f>K25*I4*12</f>
        <v>1813.3199999999997</v>
      </c>
      <c r="K25" s="10">
        <v>0.15</v>
      </c>
    </row>
    <row r="26" spans="1:11" ht="353.25" customHeight="1">
      <c r="A26" s="10"/>
      <c r="B26" s="35" t="s">
        <v>26</v>
      </c>
      <c r="C26" s="36"/>
      <c r="D26" s="36"/>
      <c r="E26" s="36"/>
      <c r="F26" s="36"/>
      <c r="G26" s="36"/>
      <c r="H26" s="37"/>
      <c r="I26" s="16" t="s">
        <v>49</v>
      </c>
      <c r="J26" s="14">
        <f>K26*I4*12</f>
        <v>21397.176</v>
      </c>
      <c r="K26" s="10">
        <v>1.77</v>
      </c>
    </row>
    <row r="27" spans="1:11" ht="130.5" customHeight="1">
      <c r="A27" s="10"/>
      <c r="B27" s="35" t="s">
        <v>27</v>
      </c>
      <c r="C27" s="36"/>
      <c r="D27" s="36"/>
      <c r="E27" s="36"/>
      <c r="F27" s="36"/>
      <c r="G27" s="36"/>
      <c r="H27" s="37"/>
      <c r="I27" s="12" t="s">
        <v>49</v>
      </c>
      <c r="J27" s="14">
        <f>K27*I4*12</f>
        <v>49926.744</v>
      </c>
      <c r="K27" s="10">
        <v>4.13</v>
      </c>
    </row>
    <row r="28" spans="1:11" ht="133.5" customHeight="1">
      <c r="A28" s="10"/>
      <c r="B28" s="35" t="s">
        <v>28</v>
      </c>
      <c r="C28" s="36"/>
      <c r="D28" s="36"/>
      <c r="E28" s="36"/>
      <c r="F28" s="36"/>
      <c r="G28" s="36"/>
      <c r="H28" s="37"/>
      <c r="I28" s="12" t="s">
        <v>48</v>
      </c>
      <c r="J28" s="14">
        <f>K28*I4*12</f>
        <v>8824.823999999999</v>
      </c>
      <c r="K28" s="10">
        <v>0.73</v>
      </c>
    </row>
    <row r="29" spans="1:11" ht="80.25" customHeight="1">
      <c r="A29" s="10"/>
      <c r="B29" s="35" t="s">
        <v>29</v>
      </c>
      <c r="C29" s="36"/>
      <c r="D29" s="36"/>
      <c r="E29" s="36"/>
      <c r="F29" s="36"/>
      <c r="G29" s="36"/>
      <c r="H29" s="37"/>
      <c r="I29" s="19" t="s">
        <v>40</v>
      </c>
      <c r="J29" s="15"/>
      <c r="K29" s="10"/>
    </row>
    <row r="30" spans="1:11" ht="27" customHeight="1">
      <c r="A30" s="17">
        <v>3</v>
      </c>
      <c r="B30" s="47" t="s">
        <v>31</v>
      </c>
      <c r="C30" s="47"/>
      <c r="D30" s="47"/>
      <c r="E30" s="47"/>
      <c r="F30" s="47"/>
      <c r="G30" s="47"/>
      <c r="H30" s="47"/>
      <c r="I30" s="12"/>
      <c r="J30" s="11">
        <f>SUM(J31:J37)</f>
        <v>153044.208</v>
      </c>
      <c r="K30" s="10"/>
    </row>
    <row r="31" spans="1:11" ht="118.5" customHeight="1">
      <c r="A31" s="18"/>
      <c r="B31" s="48" t="s">
        <v>32</v>
      </c>
      <c r="C31" s="49"/>
      <c r="D31" s="49"/>
      <c r="E31" s="49"/>
      <c r="F31" s="49"/>
      <c r="G31" s="49"/>
      <c r="H31" s="5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51" t="s">
        <v>33</v>
      </c>
      <c r="C32" s="52"/>
      <c r="D32" s="52"/>
      <c r="E32" s="52"/>
      <c r="F32" s="52"/>
      <c r="G32" s="52"/>
      <c r="H32" s="53"/>
      <c r="I32" s="22" t="s">
        <v>47</v>
      </c>
      <c r="J32" s="23">
        <f>K32*I4*12</f>
        <v>34090.416</v>
      </c>
      <c r="K32" s="24">
        <v>2.82</v>
      </c>
    </row>
    <row r="33" spans="1:11" ht="113.25" customHeight="1">
      <c r="A33" s="21"/>
      <c r="B33" s="51" t="s">
        <v>34</v>
      </c>
      <c r="C33" s="52"/>
      <c r="D33" s="52"/>
      <c r="E33" s="52"/>
      <c r="F33" s="52"/>
      <c r="G33" s="52"/>
      <c r="H33" s="53"/>
      <c r="I33" s="22" t="s">
        <v>46</v>
      </c>
      <c r="J33" s="23">
        <f>K33*I4*12</f>
        <v>14264.784</v>
      </c>
      <c r="K33" s="24">
        <v>1.18</v>
      </c>
    </row>
    <row r="34" spans="1:11" ht="93" customHeight="1">
      <c r="A34" s="21"/>
      <c r="B34" s="54" t="s">
        <v>43</v>
      </c>
      <c r="C34" s="54"/>
      <c r="D34" s="54"/>
      <c r="E34" s="54"/>
      <c r="F34" s="54"/>
      <c r="G34" s="54"/>
      <c r="H34" s="54"/>
      <c r="I34" s="22" t="s">
        <v>44</v>
      </c>
      <c r="J34" s="23">
        <f>12*K34*I4</f>
        <v>104447.232</v>
      </c>
      <c r="K34" s="24">
        <v>8.64</v>
      </c>
    </row>
    <row r="35" spans="1:11" ht="38.25" customHeight="1">
      <c r="A35" s="21"/>
      <c r="B35" s="55" t="s">
        <v>30</v>
      </c>
      <c r="C35" s="55"/>
      <c r="D35" s="55"/>
      <c r="E35" s="55"/>
      <c r="F35" s="55"/>
      <c r="G35" s="55"/>
      <c r="H35" s="55"/>
      <c r="I35" s="56" t="s">
        <v>45</v>
      </c>
      <c r="J35" s="58">
        <f>K35*I4*12</f>
        <v>241.776</v>
      </c>
      <c r="K35" s="60">
        <v>0.02</v>
      </c>
    </row>
    <row r="36" spans="1:11" ht="28.5" customHeight="1">
      <c r="A36" s="25"/>
      <c r="B36" s="54" t="s">
        <v>35</v>
      </c>
      <c r="C36" s="54"/>
      <c r="D36" s="54"/>
      <c r="E36" s="54"/>
      <c r="F36" s="54"/>
      <c r="G36" s="54"/>
      <c r="H36" s="54"/>
      <c r="I36" s="57"/>
      <c r="J36" s="59"/>
      <c r="K36" s="61"/>
    </row>
    <row r="37" spans="1:11" ht="30" customHeight="1">
      <c r="A37" s="21"/>
      <c r="B37" s="51" t="s">
        <v>36</v>
      </c>
      <c r="C37" s="52"/>
      <c r="D37" s="52"/>
      <c r="E37" s="52"/>
      <c r="F37" s="52"/>
      <c r="G37" s="52"/>
      <c r="H37" s="53"/>
      <c r="I37" s="22"/>
      <c r="J37" s="26"/>
      <c r="K37" s="24"/>
    </row>
    <row r="38" spans="1:11" ht="27" customHeight="1">
      <c r="A38" s="21"/>
      <c r="B38" s="54" t="s">
        <v>38</v>
      </c>
      <c r="C38" s="54"/>
      <c r="D38" s="54"/>
      <c r="E38" s="54"/>
      <c r="F38" s="54"/>
      <c r="G38" s="54"/>
      <c r="H38" s="54"/>
      <c r="I38" s="22"/>
      <c r="J38" s="26"/>
      <c r="K38" s="27"/>
    </row>
    <row r="39" spans="1:11" ht="20.25" customHeight="1">
      <c r="A39" s="21" t="s">
        <v>37</v>
      </c>
      <c r="B39" s="62" t="s">
        <v>39</v>
      </c>
      <c r="C39" s="62"/>
      <c r="D39" s="62"/>
      <c r="E39" s="62"/>
      <c r="F39" s="62"/>
      <c r="G39" s="62"/>
      <c r="H39" s="62"/>
      <c r="I39" s="22"/>
      <c r="J39" s="26">
        <f>K39*I4*12</f>
        <v>30463.776</v>
      </c>
      <c r="K39" s="24">
        <v>2.52</v>
      </c>
    </row>
    <row r="40" spans="1:11" ht="18.75" customHeight="1">
      <c r="A40" s="21"/>
      <c r="B40" s="62" t="s">
        <v>7</v>
      </c>
      <c r="C40" s="62"/>
      <c r="D40" s="62"/>
      <c r="E40" s="62"/>
      <c r="F40" s="62"/>
      <c r="G40" s="62"/>
      <c r="H40" s="62"/>
      <c r="I40" s="22"/>
      <c r="J40" s="28">
        <f>J39+J30+J21+J7</f>
        <v>307539.07200000004</v>
      </c>
      <c r="K40" s="27">
        <f>SUM(K8:K39)</f>
        <v>25.44</v>
      </c>
    </row>
    <row r="41" spans="2:11" ht="15">
      <c r="B41" s="31"/>
      <c r="C41" s="31"/>
      <c r="D41" s="31"/>
      <c r="E41" s="31"/>
      <c r="F41" s="31"/>
      <c r="G41" s="31"/>
      <c r="H41" s="31"/>
      <c r="I41" s="8"/>
      <c r="J41" s="6"/>
      <c r="K41" s="6"/>
    </row>
    <row r="42" spans="2:11" ht="15">
      <c r="B42" s="31"/>
      <c r="C42" s="31"/>
      <c r="D42" s="31"/>
      <c r="E42" s="31"/>
      <c r="F42" s="31"/>
      <c r="G42" s="31"/>
      <c r="H42" s="31"/>
      <c r="I42" s="63"/>
      <c r="J42" s="63"/>
      <c r="K42" s="63"/>
    </row>
    <row r="43" spans="2:11" ht="15">
      <c r="B43" s="31"/>
      <c r="C43" s="31"/>
      <c r="D43" s="31"/>
      <c r="E43" s="31"/>
      <c r="F43" s="31"/>
      <c r="G43" s="31"/>
      <c r="H43" s="31"/>
      <c r="I43" s="6"/>
      <c r="J43" s="6"/>
      <c r="K43" s="6"/>
    </row>
    <row r="44" spans="2:11" ht="15">
      <c r="B44" s="31"/>
      <c r="C44" s="31"/>
      <c r="D44" s="31"/>
      <c r="E44" s="31"/>
      <c r="F44" s="31"/>
      <c r="G44" s="31"/>
      <c r="H44" s="31"/>
      <c r="I44" s="6"/>
      <c r="J44" s="6"/>
      <c r="K44" s="6"/>
    </row>
    <row r="45" spans="2:11" ht="15">
      <c r="B45" s="31"/>
      <c r="C45" s="31"/>
      <c r="D45" s="31"/>
      <c r="E45" s="31"/>
      <c r="F45" s="31"/>
      <c r="G45" s="31"/>
      <c r="H45" s="31"/>
      <c r="I45" s="6"/>
      <c r="J45" s="6"/>
      <c r="K45" s="6"/>
    </row>
    <row r="46" spans="2:11" ht="15">
      <c r="B46" s="31"/>
      <c r="C46" s="31"/>
      <c r="D46" s="31"/>
      <c r="E46" s="31"/>
      <c r="F46" s="31"/>
      <c r="G46" s="31"/>
      <c r="H46" s="31"/>
      <c r="I46" s="6"/>
      <c r="J46" s="6"/>
      <c r="K46" s="6"/>
    </row>
    <row r="47" spans="2:11" ht="15">
      <c r="B47" s="31"/>
      <c r="C47" s="31"/>
      <c r="D47" s="31"/>
      <c r="E47" s="31"/>
      <c r="F47" s="31"/>
      <c r="G47" s="31"/>
      <c r="H47" s="31"/>
      <c r="I47" s="6"/>
      <c r="J47" s="6"/>
      <c r="K47" s="6"/>
    </row>
    <row r="48" spans="2:11" ht="15">
      <c r="B48" s="31"/>
      <c r="C48" s="31"/>
      <c r="D48" s="31"/>
      <c r="E48" s="31"/>
      <c r="F48" s="31"/>
      <c r="G48" s="31"/>
      <c r="H48" s="31"/>
      <c r="I48" s="6"/>
      <c r="J48" s="6"/>
      <c r="K48" s="6"/>
    </row>
    <row r="49" spans="2:11" ht="15">
      <c r="B49" s="31"/>
      <c r="C49" s="31"/>
      <c r="D49" s="31"/>
      <c r="E49" s="31"/>
      <c r="F49" s="31"/>
      <c r="G49" s="31"/>
      <c r="H49" s="31"/>
      <c r="I49" s="6"/>
      <c r="J49" s="6"/>
      <c r="K49" s="6"/>
    </row>
    <row r="50" spans="2:11" ht="15">
      <c r="B50" s="31"/>
      <c r="C50" s="31"/>
      <c r="D50" s="31"/>
      <c r="E50" s="31"/>
      <c r="F50" s="31"/>
      <c r="G50" s="31"/>
      <c r="H50" s="31"/>
      <c r="I50" s="6"/>
      <c r="J50" s="6"/>
      <c r="K50" s="6"/>
    </row>
    <row r="51" spans="2:11" ht="15">
      <c r="B51" s="31"/>
      <c r="C51" s="31"/>
      <c r="D51" s="31"/>
      <c r="E51" s="31"/>
      <c r="F51" s="31"/>
      <c r="G51" s="31"/>
      <c r="H51" s="31"/>
      <c r="I51" s="6"/>
      <c r="J51" s="6"/>
      <c r="K51" s="6"/>
    </row>
    <row r="52" spans="2:11" ht="15">
      <c r="B52" s="31"/>
      <c r="C52" s="31"/>
      <c r="D52" s="31"/>
      <c r="E52" s="31"/>
      <c r="F52" s="31"/>
      <c r="G52" s="31"/>
      <c r="H52" s="31"/>
      <c r="I52" s="6"/>
      <c r="J52" s="6"/>
      <c r="K52" s="6"/>
    </row>
    <row r="53" spans="2:11" ht="15">
      <c r="B53" s="31"/>
      <c r="C53" s="31"/>
      <c r="D53" s="31"/>
      <c r="E53" s="31"/>
      <c r="F53" s="31"/>
      <c r="G53" s="31"/>
      <c r="H53" s="31"/>
      <c r="I53" s="6"/>
      <c r="J53" s="6"/>
      <c r="K53" s="6"/>
    </row>
    <row r="54" spans="2:11" ht="15">
      <c r="B54" s="31"/>
      <c r="C54" s="31"/>
      <c r="D54" s="31"/>
      <c r="E54" s="31"/>
      <c r="F54" s="31"/>
      <c r="G54" s="31"/>
      <c r="H54" s="31"/>
      <c r="I54" s="6"/>
      <c r="J54" s="6"/>
      <c r="K54" s="6"/>
    </row>
    <row r="55" spans="2:11" ht="15">
      <c r="B55" s="31"/>
      <c r="C55" s="31"/>
      <c r="D55" s="31"/>
      <c r="E55" s="31"/>
      <c r="F55" s="31"/>
      <c r="G55" s="31"/>
      <c r="H55" s="31"/>
      <c r="I55" s="6"/>
      <c r="J55" s="6"/>
      <c r="K55" s="6"/>
    </row>
    <row r="56" spans="2:11" ht="15">
      <c r="B56" s="31"/>
      <c r="C56" s="31"/>
      <c r="D56" s="31"/>
      <c r="E56" s="31"/>
      <c r="F56" s="31"/>
      <c r="G56" s="31"/>
      <c r="H56" s="31"/>
      <c r="I56" s="6"/>
      <c r="J56" s="6"/>
      <c r="K56" s="6"/>
    </row>
    <row r="57" spans="2:11" ht="15">
      <c r="B57" s="31"/>
      <c r="C57" s="31"/>
      <c r="D57" s="31"/>
      <c r="E57" s="31"/>
      <c r="F57" s="31"/>
      <c r="G57" s="31"/>
      <c r="H57" s="31"/>
      <c r="I57" s="6"/>
      <c r="J57" s="6"/>
      <c r="K57" s="6"/>
    </row>
    <row r="58" spans="2:11" ht="15">
      <c r="B58" s="31"/>
      <c r="C58" s="31"/>
      <c r="D58" s="31"/>
      <c r="E58" s="31"/>
      <c r="F58" s="31"/>
      <c r="G58" s="31"/>
      <c r="H58" s="31"/>
      <c r="I58" s="6"/>
      <c r="J58" s="6"/>
      <c r="K58" s="6"/>
    </row>
    <row r="59" spans="2:11" ht="15">
      <c r="B59" s="31"/>
      <c r="C59" s="31"/>
      <c r="D59" s="31"/>
      <c r="E59" s="31"/>
      <c r="F59" s="31"/>
      <c r="G59" s="31"/>
      <c r="H59" s="31"/>
      <c r="I59" s="6"/>
      <c r="J59" s="6"/>
      <c r="K59" s="6"/>
    </row>
    <row r="60" spans="2:11" ht="15">
      <c r="B60" s="31"/>
      <c r="C60" s="31"/>
      <c r="D60" s="31"/>
      <c r="E60" s="31"/>
      <c r="F60" s="31"/>
      <c r="G60" s="31"/>
      <c r="H60" s="31"/>
      <c r="I60" s="6"/>
      <c r="J60" s="6"/>
      <c r="K60" s="6"/>
    </row>
    <row r="61" spans="2:11" ht="15">
      <c r="B61" s="31"/>
      <c r="C61" s="31"/>
      <c r="D61" s="31"/>
      <c r="E61" s="31"/>
      <c r="F61" s="31"/>
      <c r="G61" s="31"/>
      <c r="H61" s="31"/>
      <c r="I61" s="6"/>
      <c r="J61" s="6"/>
      <c r="K61" s="6"/>
    </row>
    <row r="62" spans="2:11" ht="15">
      <c r="B62" s="31"/>
      <c r="C62" s="31"/>
      <c r="D62" s="31"/>
      <c r="E62" s="31"/>
      <c r="F62" s="31"/>
      <c r="G62" s="31"/>
      <c r="H62" s="31"/>
      <c r="I62" s="6"/>
      <c r="J62" s="6"/>
      <c r="K62" s="6"/>
    </row>
    <row r="63" spans="2:11" ht="15">
      <c r="B63" s="31"/>
      <c r="C63" s="31"/>
      <c r="D63" s="31"/>
      <c r="E63" s="31"/>
      <c r="F63" s="31"/>
      <c r="G63" s="31"/>
      <c r="H63" s="31"/>
      <c r="I63" s="6"/>
      <c r="J63" s="6"/>
      <c r="K63" s="6"/>
    </row>
    <row r="64" spans="2:11" ht="15">
      <c r="B64" s="31"/>
      <c r="C64" s="31"/>
      <c r="D64" s="31"/>
      <c r="E64" s="31"/>
      <c r="F64" s="31"/>
      <c r="G64" s="31"/>
      <c r="H64" s="31"/>
      <c r="I64" s="6"/>
      <c r="J64" s="6"/>
      <c r="K64" s="6"/>
    </row>
    <row r="65" spans="2:11" ht="15">
      <c r="B65" s="31"/>
      <c r="C65" s="31"/>
      <c r="D65" s="31"/>
      <c r="E65" s="31"/>
      <c r="F65" s="31"/>
      <c r="G65" s="31"/>
      <c r="H65" s="31"/>
      <c r="I65" s="6"/>
      <c r="J65" s="6"/>
      <c r="K65" s="6"/>
    </row>
    <row r="66" spans="2:11" ht="15">
      <c r="B66" s="31"/>
      <c r="C66" s="31"/>
      <c r="D66" s="31"/>
      <c r="E66" s="31"/>
      <c r="F66" s="31"/>
      <c r="G66" s="31"/>
      <c r="H66" s="31"/>
      <c r="I66" s="6"/>
      <c r="J66" s="6"/>
      <c r="K66" s="6"/>
    </row>
    <row r="67" spans="2:11" ht="15">
      <c r="B67" s="31"/>
      <c r="C67" s="31"/>
      <c r="D67" s="31"/>
      <c r="E67" s="31"/>
      <c r="F67" s="31"/>
      <c r="G67" s="31"/>
      <c r="H67" s="31"/>
      <c r="I67" s="6"/>
      <c r="J67" s="6"/>
      <c r="K67" s="6"/>
    </row>
    <row r="68" spans="2:11" ht="15">
      <c r="B68" s="31"/>
      <c r="C68" s="31"/>
      <c r="D68" s="31"/>
      <c r="E68" s="31"/>
      <c r="F68" s="31"/>
      <c r="G68" s="31"/>
      <c r="H68" s="31"/>
      <c r="I68" s="6"/>
      <c r="J68" s="6"/>
      <c r="K68" s="6"/>
    </row>
    <row r="69" spans="2:11" ht="15">
      <c r="B69" s="31"/>
      <c r="C69" s="31"/>
      <c r="D69" s="31"/>
      <c r="E69" s="31"/>
      <c r="F69" s="31"/>
      <c r="G69" s="31"/>
      <c r="H69" s="31"/>
      <c r="I69" s="6"/>
      <c r="J69" s="6"/>
      <c r="K69" s="6"/>
    </row>
    <row r="70" spans="2:11" ht="15">
      <c r="B70" s="31"/>
      <c r="C70" s="31"/>
      <c r="D70" s="31"/>
      <c r="E70" s="31"/>
      <c r="F70" s="31"/>
      <c r="G70" s="31"/>
      <c r="H70" s="31"/>
      <c r="I70" s="6"/>
      <c r="J70" s="6"/>
      <c r="K70" s="6"/>
    </row>
    <row r="71" spans="2:11" ht="15">
      <c r="B71" s="31"/>
      <c r="C71" s="31"/>
      <c r="D71" s="31"/>
      <c r="E71" s="31"/>
      <c r="F71" s="31"/>
      <c r="G71" s="31"/>
      <c r="H71" s="31"/>
      <c r="I71" s="6"/>
      <c r="J71" s="6"/>
      <c r="K71" s="6"/>
    </row>
  </sheetData>
  <sheetProtection selectLockedCells="1" selectUnlockedCells="1"/>
  <mergeCells count="74">
    <mergeCell ref="I35:I36"/>
    <mergeCell ref="K35:K36"/>
    <mergeCell ref="I42:K42"/>
    <mergeCell ref="A1:K1"/>
    <mergeCell ref="A2:K2"/>
    <mergeCell ref="A3:K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32:H32"/>
    <mergeCell ref="B21:H21"/>
    <mergeCell ref="B22:H22"/>
    <mergeCell ref="B23:H23"/>
    <mergeCell ref="B24:H24"/>
    <mergeCell ref="B25:H25"/>
    <mergeCell ref="B26:H26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67:H67"/>
    <mergeCell ref="B56:H56"/>
    <mergeCell ref="B57:H57"/>
    <mergeCell ref="B58:H58"/>
    <mergeCell ref="B59:H59"/>
    <mergeCell ref="B60:H60"/>
    <mergeCell ref="B61:H61"/>
    <mergeCell ref="B68:H68"/>
    <mergeCell ref="B71:H71"/>
    <mergeCell ref="B69:H69"/>
    <mergeCell ref="B70:H70"/>
    <mergeCell ref="J35:J36"/>
    <mergeCell ref="B62:H62"/>
    <mergeCell ref="B63:H63"/>
    <mergeCell ref="B64:H64"/>
    <mergeCell ref="B65:H65"/>
    <mergeCell ref="B66:H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1007.4</v>
      </c>
      <c r="J4" s="2" t="s">
        <v>2</v>
      </c>
      <c r="K4" s="2"/>
    </row>
    <row r="5" spans="2:11" ht="15">
      <c r="B5" s="31"/>
      <c r="C5" s="31"/>
      <c r="D5" s="31"/>
      <c r="E5" s="31"/>
      <c r="F5" s="31"/>
      <c r="G5" s="31"/>
      <c r="H5" s="31"/>
      <c r="I5" s="6"/>
      <c r="J5" s="6"/>
      <c r="K5" s="6"/>
    </row>
    <row r="6" spans="1:11" ht="69" customHeight="1">
      <c r="A6" s="4"/>
      <c r="B6" s="32"/>
      <c r="C6" s="32"/>
      <c r="D6" s="32"/>
      <c r="E6" s="32"/>
      <c r="F6" s="32"/>
      <c r="G6" s="32"/>
      <c r="H6" s="3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3" t="s">
        <v>6</v>
      </c>
      <c r="C7" s="33"/>
      <c r="D7" s="33"/>
      <c r="E7" s="33"/>
      <c r="F7" s="33"/>
      <c r="G7" s="33"/>
      <c r="H7" s="33"/>
      <c r="I7" s="10"/>
      <c r="J7" s="11">
        <f>SUM(J8:J20)</f>
        <v>31430.880000000005</v>
      </c>
      <c r="K7" s="10"/>
    </row>
    <row r="8" spans="1:11" ht="191.25" customHeight="1">
      <c r="A8" s="10"/>
      <c r="B8" s="34" t="s">
        <v>8</v>
      </c>
      <c r="C8" s="34"/>
      <c r="D8" s="34"/>
      <c r="E8" s="34"/>
      <c r="F8" s="34"/>
      <c r="G8" s="34"/>
      <c r="H8" s="34"/>
      <c r="I8" s="12" t="s">
        <v>40</v>
      </c>
      <c r="J8" s="13">
        <f>K8*I4*12</f>
        <v>0</v>
      </c>
      <c r="K8" s="10"/>
    </row>
    <row r="9" spans="1:11" ht="104.25" customHeight="1">
      <c r="A9" s="10"/>
      <c r="B9" s="34" t="s">
        <v>9</v>
      </c>
      <c r="C9" s="34"/>
      <c r="D9" s="34"/>
      <c r="E9" s="34"/>
      <c r="F9" s="34"/>
      <c r="G9" s="34"/>
      <c r="H9" s="34"/>
      <c r="I9" s="12" t="s">
        <v>41</v>
      </c>
      <c r="J9" s="14">
        <f>K9*I4*12</f>
        <v>4351.968</v>
      </c>
      <c r="K9" s="10">
        <v>0.36</v>
      </c>
    </row>
    <row r="10" spans="1:11" ht="204.75" customHeight="1">
      <c r="A10" s="10"/>
      <c r="B10" s="35" t="s">
        <v>10</v>
      </c>
      <c r="C10" s="36"/>
      <c r="D10" s="36"/>
      <c r="E10" s="36"/>
      <c r="F10" s="36"/>
      <c r="G10" s="36"/>
      <c r="H10" s="37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5" t="s">
        <v>11</v>
      </c>
      <c r="C11" s="36"/>
      <c r="D11" s="36"/>
      <c r="E11" s="36"/>
      <c r="F11" s="36"/>
      <c r="G11" s="36"/>
      <c r="H11" s="37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5" t="s">
        <v>12</v>
      </c>
      <c r="C12" s="36"/>
      <c r="D12" s="36"/>
      <c r="E12" s="36"/>
      <c r="F12" s="36"/>
      <c r="G12" s="36"/>
      <c r="H12" s="37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5" t="s">
        <v>13</v>
      </c>
      <c r="C13" s="36"/>
      <c r="D13" s="36"/>
      <c r="E13" s="36"/>
      <c r="F13" s="36"/>
      <c r="G13" s="36"/>
      <c r="H13" s="37"/>
      <c r="I13" s="12"/>
      <c r="J13" s="14"/>
      <c r="K13" s="10"/>
    </row>
    <row r="14" spans="1:11" ht="381.75" customHeight="1">
      <c r="A14" s="10"/>
      <c r="B14" s="38" t="s">
        <v>14</v>
      </c>
      <c r="C14" s="39"/>
      <c r="D14" s="39"/>
      <c r="E14" s="39"/>
      <c r="F14" s="39"/>
      <c r="G14" s="39"/>
      <c r="H14" s="40"/>
      <c r="I14" s="12" t="s">
        <v>40</v>
      </c>
      <c r="J14" s="14">
        <f>K14*I4*12</f>
        <v>16561.656000000003</v>
      </c>
      <c r="K14" s="10">
        <v>1.37</v>
      </c>
    </row>
    <row r="15" spans="1:11" ht="243.75" customHeight="1">
      <c r="A15" s="10"/>
      <c r="B15" s="35" t="s">
        <v>15</v>
      </c>
      <c r="C15" s="36"/>
      <c r="D15" s="36"/>
      <c r="E15" s="36"/>
      <c r="F15" s="36"/>
      <c r="G15" s="36"/>
      <c r="H15" s="37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1" t="s">
        <v>16</v>
      </c>
      <c r="C16" s="42"/>
      <c r="D16" s="42"/>
      <c r="E16" s="42"/>
      <c r="F16" s="42"/>
      <c r="G16" s="42"/>
      <c r="H16" s="43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1" t="s">
        <v>17</v>
      </c>
      <c r="C17" s="42"/>
      <c r="D17" s="42"/>
      <c r="E17" s="42"/>
      <c r="F17" s="42"/>
      <c r="G17" s="42"/>
      <c r="H17" s="43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1" t="s">
        <v>18</v>
      </c>
      <c r="C18" s="42"/>
      <c r="D18" s="42"/>
      <c r="E18" s="42"/>
      <c r="F18" s="42"/>
      <c r="G18" s="42"/>
      <c r="H18" s="43"/>
      <c r="I18" s="12" t="s">
        <v>40</v>
      </c>
      <c r="J18" s="14">
        <f>K18*I4*12</f>
        <v>3505.7519999999995</v>
      </c>
      <c r="K18" s="10">
        <v>0.29</v>
      </c>
    </row>
    <row r="19" spans="1:11" ht="66" customHeight="1">
      <c r="A19" s="10"/>
      <c r="B19" s="41" t="s">
        <v>19</v>
      </c>
      <c r="C19" s="42"/>
      <c r="D19" s="42"/>
      <c r="E19" s="42"/>
      <c r="F19" s="42"/>
      <c r="G19" s="42"/>
      <c r="H19" s="43"/>
      <c r="I19" s="12" t="s">
        <v>52</v>
      </c>
      <c r="J19" s="14">
        <f>K19*I4*12</f>
        <v>1571.5439999999999</v>
      </c>
      <c r="K19" s="10">
        <v>0.13</v>
      </c>
    </row>
    <row r="20" spans="1:11" ht="90.75" customHeight="1">
      <c r="A20" s="10"/>
      <c r="B20" s="41" t="s">
        <v>20</v>
      </c>
      <c r="C20" s="42"/>
      <c r="D20" s="42"/>
      <c r="E20" s="42"/>
      <c r="F20" s="42"/>
      <c r="G20" s="42"/>
      <c r="H20" s="43"/>
      <c r="I20" s="12" t="s">
        <v>51</v>
      </c>
      <c r="J20" s="15">
        <f>K20*12*I4</f>
        <v>5439.96</v>
      </c>
      <c r="K20" s="10">
        <v>0.45</v>
      </c>
    </row>
    <row r="21" spans="1:11" ht="32.25" customHeight="1">
      <c r="A21" s="9">
        <v>2</v>
      </c>
      <c r="B21" s="44" t="s">
        <v>21</v>
      </c>
      <c r="C21" s="45"/>
      <c r="D21" s="45"/>
      <c r="E21" s="45"/>
      <c r="F21" s="45"/>
      <c r="G21" s="45"/>
      <c r="H21" s="46"/>
      <c r="I21" s="12"/>
      <c r="J21" s="11">
        <f>SUM(J22:J29)</f>
        <v>92600.20799999998</v>
      </c>
      <c r="K21" s="10"/>
    </row>
    <row r="22" spans="1:11" ht="76.5" customHeight="1">
      <c r="A22" s="10"/>
      <c r="B22" s="35" t="s">
        <v>22</v>
      </c>
      <c r="C22" s="36"/>
      <c r="D22" s="36"/>
      <c r="E22" s="36"/>
      <c r="F22" s="36"/>
      <c r="G22" s="36"/>
      <c r="H22" s="37"/>
      <c r="I22" s="12"/>
      <c r="J22" s="13"/>
      <c r="K22" s="10"/>
    </row>
    <row r="23" spans="1:11" ht="190.5" customHeight="1">
      <c r="A23" s="10"/>
      <c r="B23" s="35" t="s">
        <v>23</v>
      </c>
      <c r="C23" s="36"/>
      <c r="D23" s="36"/>
      <c r="E23" s="36"/>
      <c r="F23" s="36"/>
      <c r="G23" s="36"/>
      <c r="H23" s="37"/>
      <c r="I23" s="12" t="s">
        <v>50</v>
      </c>
      <c r="J23" s="14">
        <f>K23*I4*12</f>
        <v>10638.144</v>
      </c>
      <c r="K23" s="10">
        <v>0.88</v>
      </c>
    </row>
    <row r="24" spans="1:11" ht="105" customHeight="1">
      <c r="A24" s="10"/>
      <c r="B24" s="35" t="s">
        <v>24</v>
      </c>
      <c r="C24" s="36"/>
      <c r="D24" s="36"/>
      <c r="E24" s="36"/>
      <c r="F24" s="36"/>
      <c r="G24" s="36"/>
      <c r="H24" s="37"/>
      <c r="I24" s="12"/>
      <c r="J24" s="14"/>
      <c r="K24" s="10"/>
    </row>
    <row r="25" spans="1:11" ht="142.5" customHeight="1">
      <c r="A25" s="10"/>
      <c r="B25" s="35" t="s">
        <v>25</v>
      </c>
      <c r="C25" s="36"/>
      <c r="D25" s="36"/>
      <c r="E25" s="36"/>
      <c r="F25" s="36"/>
      <c r="G25" s="36"/>
      <c r="H25" s="37"/>
      <c r="I25" s="12" t="s">
        <v>48</v>
      </c>
      <c r="J25" s="14">
        <f>K25*I4*12</f>
        <v>1813.3199999999997</v>
      </c>
      <c r="K25" s="10">
        <v>0.15</v>
      </c>
    </row>
    <row r="26" spans="1:11" ht="353.25" customHeight="1">
      <c r="A26" s="10"/>
      <c r="B26" s="35" t="s">
        <v>26</v>
      </c>
      <c r="C26" s="36"/>
      <c r="D26" s="36"/>
      <c r="E26" s="36"/>
      <c r="F26" s="36"/>
      <c r="G26" s="36"/>
      <c r="H26" s="37"/>
      <c r="I26" s="16" t="s">
        <v>49</v>
      </c>
      <c r="J26" s="14">
        <f>K26*I4*12</f>
        <v>21397.176</v>
      </c>
      <c r="K26" s="10">
        <v>1.77</v>
      </c>
    </row>
    <row r="27" spans="1:11" ht="130.5" customHeight="1">
      <c r="A27" s="10"/>
      <c r="B27" s="35" t="s">
        <v>27</v>
      </c>
      <c r="C27" s="36"/>
      <c r="D27" s="36"/>
      <c r="E27" s="36"/>
      <c r="F27" s="36"/>
      <c r="G27" s="36"/>
      <c r="H27" s="37"/>
      <c r="I27" s="12" t="s">
        <v>49</v>
      </c>
      <c r="J27" s="14">
        <f>K27*I4*12</f>
        <v>49926.744</v>
      </c>
      <c r="K27" s="10">
        <v>4.13</v>
      </c>
    </row>
    <row r="28" spans="1:11" ht="133.5" customHeight="1">
      <c r="A28" s="10"/>
      <c r="B28" s="35" t="s">
        <v>28</v>
      </c>
      <c r="C28" s="36"/>
      <c r="D28" s="36"/>
      <c r="E28" s="36"/>
      <c r="F28" s="36"/>
      <c r="G28" s="36"/>
      <c r="H28" s="37"/>
      <c r="I28" s="12" t="s">
        <v>48</v>
      </c>
      <c r="J28" s="14">
        <f>K28*I4*12</f>
        <v>8824.823999999999</v>
      </c>
      <c r="K28" s="10">
        <v>0.73</v>
      </c>
    </row>
    <row r="29" spans="1:11" ht="80.25" customHeight="1">
      <c r="A29" s="10"/>
      <c r="B29" s="35" t="s">
        <v>29</v>
      </c>
      <c r="C29" s="36"/>
      <c r="D29" s="36"/>
      <c r="E29" s="36"/>
      <c r="F29" s="36"/>
      <c r="G29" s="36"/>
      <c r="H29" s="37"/>
      <c r="I29" s="19" t="s">
        <v>40</v>
      </c>
      <c r="J29" s="15"/>
      <c r="K29" s="10"/>
    </row>
    <row r="30" spans="1:11" ht="27" customHeight="1">
      <c r="A30" s="17">
        <v>3</v>
      </c>
      <c r="B30" s="47" t="s">
        <v>31</v>
      </c>
      <c r="C30" s="47"/>
      <c r="D30" s="47"/>
      <c r="E30" s="47"/>
      <c r="F30" s="47"/>
      <c r="G30" s="47"/>
      <c r="H30" s="47"/>
      <c r="I30" s="12"/>
      <c r="J30" s="11">
        <f>SUM(J31:J37)</f>
        <v>153044.208</v>
      </c>
      <c r="K30" s="10"/>
    </row>
    <row r="31" spans="1:11" ht="118.5" customHeight="1">
      <c r="A31" s="18"/>
      <c r="B31" s="48" t="s">
        <v>32</v>
      </c>
      <c r="C31" s="49"/>
      <c r="D31" s="49"/>
      <c r="E31" s="49"/>
      <c r="F31" s="49"/>
      <c r="G31" s="49"/>
      <c r="H31" s="5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51" t="s">
        <v>33</v>
      </c>
      <c r="C32" s="52"/>
      <c r="D32" s="52"/>
      <c r="E32" s="52"/>
      <c r="F32" s="52"/>
      <c r="G32" s="52"/>
      <c r="H32" s="53"/>
      <c r="I32" s="22" t="s">
        <v>47</v>
      </c>
      <c r="J32" s="23">
        <f>K32*I4*12</f>
        <v>34090.416</v>
      </c>
      <c r="K32" s="24">
        <v>2.82</v>
      </c>
    </row>
    <row r="33" spans="1:11" ht="113.25" customHeight="1">
      <c r="A33" s="21"/>
      <c r="B33" s="51" t="s">
        <v>34</v>
      </c>
      <c r="C33" s="52"/>
      <c r="D33" s="52"/>
      <c r="E33" s="52"/>
      <c r="F33" s="52"/>
      <c r="G33" s="52"/>
      <c r="H33" s="53"/>
      <c r="I33" s="22" t="s">
        <v>46</v>
      </c>
      <c r="J33" s="23">
        <f>K33*I4*12</f>
        <v>14264.784</v>
      </c>
      <c r="K33" s="24">
        <v>1.18</v>
      </c>
    </row>
    <row r="34" spans="1:11" ht="93" customHeight="1">
      <c r="A34" s="21"/>
      <c r="B34" s="54" t="s">
        <v>43</v>
      </c>
      <c r="C34" s="54"/>
      <c r="D34" s="54"/>
      <c r="E34" s="54"/>
      <c r="F34" s="54"/>
      <c r="G34" s="54"/>
      <c r="H34" s="54"/>
      <c r="I34" s="22" t="s">
        <v>44</v>
      </c>
      <c r="J34" s="23">
        <f>12*K34*I4</f>
        <v>104447.232</v>
      </c>
      <c r="K34" s="24">
        <v>8.64</v>
      </c>
    </row>
    <row r="35" spans="1:11" ht="38.25" customHeight="1">
      <c r="A35" s="21"/>
      <c r="B35" s="55" t="s">
        <v>30</v>
      </c>
      <c r="C35" s="55"/>
      <c r="D35" s="55"/>
      <c r="E35" s="55"/>
      <c r="F35" s="55"/>
      <c r="G35" s="55"/>
      <c r="H35" s="55"/>
      <c r="I35" s="56" t="s">
        <v>45</v>
      </c>
      <c r="J35" s="58">
        <f>K35*I4*12</f>
        <v>241.776</v>
      </c>
      <c r="K35" s="60">
        <v>0.02</v>
      </c>
    </row>
    <row r="36" spans="1:11" ht="28.5" customHeight="1">
      <c r="A36" s="25"/>
      <c r="B36" s="54" t="s">
        <v>35</v>
      </c>
      <c r="C36" s="54"/>
      <c r="D36" s="54"/>
      <c r="E36" s="54"/>
      <c r="F36" s="54"/>
      <c r="G36" s="54"/>
      <c r="H36" s="54"/>
      <c r="I36" s="57"/>
      <c r="J36" s="59"/>
      <c r="K36" s="61"/>
    </row>
    <row r="37" spans="1:11" ht="30" customHeight="1">
      <c r="A37" s="21"/>
      <c r="B37" s="51" t="s">
        <v>36</v>
      </c>
      <c r="C37" s="52"/>
      <c r="D37" s="52"/>
      <c r="E37" s="52"/>
      <c r="F37" s="52"/>
      <c r="G37" s="52"/>
      <c r="H37" s="53"/>
      <c r="I37" s="22"/>
      <c r="J37" s="26"/>
      <c r="K37" s="24"/>
    </row>
    <row r="38" spans="1:11" ht="27" customHeight="1">
      <c r="A38" s="21"/>
      <c r="B38" s="54" t="s">
        <v>38</v>
      </c>
      <c r="C38" s="54"/>
      <c r="D38" s="54"/>
      <c r="E38" s="54"/>
      <c r="F38" s="54"/>
      <c r="G38" s="54"/>
      <c r="H38" s="54"/>
      <c r="I38" s="22"/>
      <c r="J38" s="26"/>
      <c r="K38" s="27"/>
    </row>
    <row r="39" spans="1:11" ht="20.25" customHeight="1">
      <c r="A39" s="21" t="s">
        <v>37</v>
      </c>
      <c r="B39" s="62" t="s">
        <v>39</v>
      </c>
      <c r="C39" s="62"/>
      <c r="D39" s="62"/>
      <c r="E39" s="62"/>
      <c r="F39" s="62"/>
      <c r="G39" s="62"/>
      <c r="H39" s="62"/>
      <c r="I39" s="22"/>
      <c r="J39" s="26">
        <f>K39*I4*12</f>
        <v>30463.776</v>
      </c>
      <c r="K39" s="24">
        <v>2.52</v>
      </c>
    </row>
    <row r="40" spans="1:11" ht="18.75" customHeight="1">
      <c r="A40" s="21"/>
      <c r="B40" s="62" t="s">
        <v>7</v>
      </c>
      <c r="C40" s="62"/>
      <c r="D40" s="62"/>
      <c r="E40" s="62"/>
      <c r="F40" s="62"/>
      <c r="G40" s="62"/>
      <c r="H40" s="62"/>
      <c r="I40" s="22"/>
      <c r="J40" s="28">
        <f>J39+J30+J21+J7</f>
        <v>307539.07200000004</v>
      </c>
      <c r="K40" s="27">
        <f>SUM(K8:K39)</f>
        <v>25.44</v>
      </c>
    </row>
    <row r="41" spans="2:11" ht="15">
      <c r="B41" s="31"/>
      <c r="C41" s="31"/>
      <c r="D41" s="31"/>
      <c r="E41" s="31"/>
      <c r="F41" s="31"/>
      <c r="G41" s="31"/>
      <c r="H41" s="31"/>
      <c r="I41" s="8"/>
      <c r="J41" s="6"/>
      <c r="K41" s="6"/>
    </row>
    <row r="42" spans="2:11" ht="15">
      <c r="B42" s="31"/>
      <c r="C42" s="31"/>
      <c r="D42" s="31"/>
      <c r="E42" s="31"/>
      <c r="F42" s="31"/>
      <c r="G42" s="31"/>
      <c r="H42" s="31"/>
      <c r="I42" s="63"/>
      <c r="J42" s="63"/>
      <c r="K42" s="63"/>
    </row>
    <row r="43" spans="2:11" ht="15">
      <c r="B43" s="31"/>
      <c r="C43" s="31"/>
      <c r="D43" s="31"/>
      <c r="E43" s="31"/>
      <c r="F43" s="31"/>
      <c r="G43" s="31"/>
      <c r="H43" s="31"/>
      <c r="I43" s="6"/>
      <c r="J43" s="6"/>
      <c r="K43" s="6"/>
    </row>
    <row r="44" spans="2:11" ht="15">
      <c r="B44" s="31"/>
      <c r="C44" s="31"/>
      <c r="D44" s="31"/>
      <c r="E44" s="31"/>
      <c r="F44" s="31"/>
      <c r="G44" s="31"/>
      <c r="H44" s="31"/>
      <c r="I44" s="6"/>
      <c r="J44" s="6"/>
      <c r="K44" s="6"/>
    </row>
    <row r="45" spans="2:11" ht="15">
      <c r="B45" s="31"/>
      <c r="C45" s="31"/>
      <c r="D45" s="31"/>
      <c r="E45" s="31"/>
      <c r="F45" s="31"/>
      <c r="G45" s="31"/>
      <c r="H45" s="31"/>
      <c r="I45" s="6"/>
      <c r="J45" s="6"/>
      <c r="K45" s="6"/>
    </row>
    <row r="46" spans="2:11" ht="15">
      <c r="B46" s="31"/>
      <c r="C46" s="31"/>
      <c r="D46" s="31"/>
      <c r="E46" s="31"/>
      <c r="F46" s="31"/>
      <c r="G46" s="31"/>
      <c r="H46" s="31"/>
      <c r="I46" s="6"/>
      <c r="J46" s="6"/>
      <c r="K46" s="6"/>
    </row>
    <row r="47" spans="2:11" ht="15">
      <c r="B47" s="31"/>
      <c r="C47" s="31"/>
      <c r="D47" s="31"/>
      <c r="E47" s="31"/>
      <c r="F47" s="31"/>
      <c r="G47" s="31"/>
      <c r="H47" s="31"/>
      <c r="I47" s="6"/>
      <c r="J47" s="6"/>
      <c r="K47" s="6"/>
    </row>
    <row r="48" spans="2:11" ht="15">
      <c r="B48" s="31"/>
      <c r="C48" s="31"/>
      <c r="D48" s="31"/>
      <c r="E48" s="31"/>
      <c r="F48" s="31"/>
      <c r="G48" s="31"/>
      <c r="H48" s="31"/>
      <c r="I48" s="6"/>
      <c r="J48" s="6"/>
      <c r="K48" s="6"/>
    </row>
    <row r="49" spans="2:11" ht="15">
      <c r="B49" s="31"/>
      <c r="C49" s="31"/>
      <c r="D49" s="31"/>
      <c r="E49" s="31"/>
      <c r="F49" s="31"/>
      <c r="G49" s="31"/>
      <c r="H49" s="31"/>
      <c r="I49" s="6"/>
      <c r="J49" s="6"/>
      <c r="K49" s="6"/>
    </row>
    <row r="50" spans="2:11" ht="15">
      <c r="B50" s="31"/>
      <c r="C50" s="31"/>
      <c r="D50" s="31"/>
      <c r="E50" s="31"/>
      <c r="F50" s="31"/>
      <c r="G50" s="31"/>
      <c r="H50" s="31"/>
      <c r="I50" s="6"/>
      <c r="J50" s="6"/>
      <c r="K50" s="6"/>
    </row>
    <row r="51" spans="2:11" ht="15">
      <c r="B51" s="31"/>
      <c r="C51" s="31"/>
      <c r="D51" s="31"/>
      <c r="E51" s="31"/>
      <c r="F51" s="31"/>
      <c r="G51" s="31"/>
      <c r="H51" s="31"/>
      <c r="I51" s="6"/>
      <c r="J51" s="6"/>
      <c r="K51" s="6"/>
    </row>
    <row r="52" spans="2:11" ht="15">
      <c r="B52" s="31"/>
      <c r="C52" s="31"/>
      <c r="D52" s="31"/>
      <c r="E52" s="31"/>
      <c r="F52" s="31"/>
      <c r="G52" s="31"/>
      <c r="H52" s="31"/>
      <c r="I52" s="6"/>
      <c r="J52" s="6"/>
      <c r="K52" s="6"/>
    </row>
    <row r="53" spans="2:11" ht="15">
      <c r="B53" s="31"/>
      <c r="C53" s="31"/>
      <c r="D53" s="31"/>
      <c r="E53" s="31"/>
      <c r="F53" s="31"/>
      <c r="G53" s="31"/>
      <c r="H53" s="31"/>
      <c r="I53" s="6"/>
      <c r="J53" s="6"/>
      <c r="K53" s="6"/>
    </row>
    <row r="54" spans="2:11" ht="15">
      <c r="B54" s="31"/>
      <c r="C54" s="31"/>
      <c r="D54" s="31"/>
      <c r="E54" s="31"/>
      <c r="F54" s="31"/>
      <c r="G54" s="31"/>
      <c r="H54" s="31"/>
      <c r="I54" s="6"/>
      <c r="J54" s="6"/>
      <c r="K54" s="6"/>
    </row>
    <row r="55" spans="2:11" ht="15">
      <c r="B55" s="31"/>
      <c r="C55" s="31"/>
      <c r="D55" s="31"/>
      <c r="E55" s="31"/>
      <c r="F55" s="31"/>
      <c r="G55" s="31"/>
      <c r="H55" s="31"/>
      <c r="I55" s="6"/>
      <c r="J55" s="6"/>
      <c r="K55" s="6"/>
    </row>
    <row r="56" spans="2:11" ht="15">
      <c r="B56" s="31"/>
      <c r="C56" s="31"/>
      <c r="D56" s="31"/>
      <c r="E56" s="31"/>
      <c r="F56" s="31"/>
      <c r="G56" s="31"/>
      <c r="H56" s="31"/>
      <c r="I56" s="6"/>
      <c r="J56" s="6"/>
      <c r="K56" s="6"/>
    </row>
    <row r="57" spans="2:11" ht="15">
      <c r="B57" s="31"/>
      <c r="C57" s="31"/>
      <c r="D57" s="31"/>
      <c r="E57" s="31"/>
      <c r="F57" s="31"/>
      <c r="G57" s="31"/>
      <c r="H57" s="31"/>
      <c r="I57" s="6"/>
      <c r="J57" s="6"/>
      <c r="K57" s="6"/>
    </row>
    <row r="58" spans="2:11" ht="15">
      <c r="B58" s="31"/>
      <c r="C58" s="31"/>
      <c r="D58" s="31"/>
      <c r="E58" s="31"/>
      <c r="F58" s="31"/>
      <c r="G58" s="31"/>
      <c r="H58" s="31"/>
      <c r="I58" s="6"/>
      <c r="J58" s="6"/>
      <c r="K58" s="6"/>
    </row>
    <row r="59" spans="2:11" ht="15">
      <c r="B59" s="31"/>
      <c r="C59" s="31"/>
      <c r="D59" s="31"/>
      <c r="E59" s="31"/>
      <c r="F59" s="31"/>
      <c r="G59" s="31"/>
      <c r="H59" s="31"/>
      <c r="I59" s="6"/>
      <c r="J59" s="6"/>
      <c r="K59" s="6"/>
    </row>
    <row r="60" spans="2:11" ht="15">
      <c r="B60" s="31"/>
      <c r="C60" s="31"/>
      <c r="D60" s="31"/>
      <c r="E60" s="31"/>
      <c r="F60" s="31"/>
      <c r="G60" s="31"/>
      <c r="H60" s="31"/>
      <c r="I60" s="6"/>
      <c r="J60" s="6"/>
      <c r="K60" s="6"/>
    </row>
    <row r="61" spans="2:11" ht="15">
      <c r="B61" s="31"/>
      <c r="C61" s="31"/>
      <c r="D61" s="31"/>
      <c r="E61" s="31"/>
      <c r="F61" s="31"/>
      <c r="G61" s="31"/>
      <c r="H61" s="31"/>
      <c r="I61" s="6"/>
      <c r="J61" s="6"/>
      <c r="K61" s="6"/>
    </row>
    <row r="62" spans="2:11" ht="15">
      <c r="B62" s="31"/>
      <c r="C62" s="31"/>
      <c r="D62" s="31"/>
      <c r="E62" s="31"/>
      <c r="F62" s="31"/>
      <c r="G62" s="31"/>
      <c r="H62" s="31"/>
      <c r="I62" s="6"/>
      <c r="J62" s="6"/>
      <c r="K62" s="6"/>
    </row>
    <row r="63" spans="2:11" ht="15">
      <c r="B63" s="31"/>
      <c r="C63" s="31"/>
      <c r="D63" s="31"/>
      <c r="E63" s="31"/>
      <c r="F63" s="31"/>
      <c r="G63" s="31"/>
      <c r="H63" s="31"/>
      <c r="I63" s="6"/>
      <c r="J63" s="6"/>
      <c r="K63" s="6"/>
    </row>
    <row r="64" spans="2:11" ht="15">
      <c r="B64" s="31"/>
      <c r="C64" s="31"/>
      <c r="D64" s="31"/>
      <c r="E64" s="31"/>
      <c r="F64" s="31"/>
      <c r="G64" s="31"/>
      <c r="H64" s="31"/>
      <c r="I64" s="6"/>
      <c r="J64" s="6"/>
      <c r="K64" s="6"/>
    </row>
    <row r="65" spans="2:11" ht="15">
      <c r="B65" s="31"/>
      <c r="C65" s="31"/>
      <c r="D65" s="31"/>
      <c r="E65" s="31"/>
      <c r="F65" s="31"/>
      <c r="G65" s="31"/>
      <c r="H65" s="31"/>
      <c r="I65" s="6"/>
      <c r="J65" s="6"/>
      <c r="K65" s="6"/>
    </row>
    <row r="66" spans="2:11" ht="15">
      <c r="B66" s="31"/>
      <c r="C66" s="31"/>
      <c r="D66" s="31"/>
      <c r="E66" s="31"/>
      <c r="F66" s="31"/>
      <c r="G66" s="31"/>
      <c r="H66" s="31"/>
      <c r="I66" s="6"/>
      <c r="J66" s="6"/>
      <c r="K66" s="6"/>
    </row>
    <row r="67" spans="2:11" ht="15">
      <c r="B67" s="31"/>
      <c r="C67" s="31"/>
      <c r="D67" s="31"/>
      <c r="E67" s="31"/>
      <c r="F67" s="31"/>
      <c r="G67" s="31"/>
      <c r="H67" s="31"/>
      <c r="I67" s="6"/>
      <c r="J67" s="6"/>
      <c r="K67" s="6"/>
    </row>
    <row r="68" spans="2:11" ht="15">
      <c r="B68" s="31"/>
      <c r="C68" s="31"/>
      <c r="D68" s="31"/>
      <c r="E68" s="31"/>
      <c r="F68" s="31"/>
      <c r="G68" s="31"/>
      <c r="H68" s="31"/>
      <c r="I68" s="6"/>
      <c r="J68" s="6"/>
      <c r="K68" s="6"/>
    </row>
    <row r="69" spans="2:11" ht="15">
      <c r="B69" s="31"/>
      <c r="C69" s="31"/>
      <c r="D69" s="31"/>
      <c r="E69" s="31"/>
      <c r="F69" s="31"/>
      <c r="G69" s="31"/>
      <c r="H69" s="31"/>
      <c r="I69" s="6"/>
      <c r="J69" s="6"/>
      <c r="K69" s="6"/>
    </row>
    <row r="70" spans="2:11" ht="15">
      <c r="B70" s="31"/>
      <c r="C70" s="31"/>
      <c r="D70" s="31"/>
      <c r="E70" s="31"/>
      <c r="F70" s="31"/>
      <c r="G70" s="31"/>
      <c r="H70" s="31"/>
      <c r="I70" s="6"/>
      <c r="J70" s="6"/>
      <c r="K70" s="6"/>
    </row>
    <row r="71" spans="2:11" ht="15">
      <c r="B71" s="31"/>
      <c r="C71" s="31"/>
      <c r="D71" s="31"/>
      <c r="E71" s="31"/>
      <c r="F71" s="31"/>
      <c r="G71" s="31"/>
      <c r="H71" s="31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835.1</v>
      </c>
      <c r="J4" s="2" t="s">
        <v>2</v>
      </c>
      <c r="K4" s="2"/>
    </row>
    <row r="5" spans="2:11" ht="15">
      <c r="B5" s="31"/>
      <c r="C5" s="31"/>
      <c r="D5" s="31"/>
      <c r="E5" s="31"/>
      <c r="F5" s="31"/>
      <c r="G5" s="31"/>
      <c r="H5" s="31"/>
      <c r="I5" s="6"/>
      <c r="J5" s="6"/>
      <c r="K5" s="6"/>
    </row>
    <row r="6" spans="1:11" ht="69" customHeight="1">
      <c r="A6" s="4"/>
      <c r="B6" s="32"/>
      <c r="C6" s="32"/>
      <c r="D6" s="32"/>
      <c r="E6" s="32"/>
      <c r="F6" s="32"/>
      <c r="G6" s="32"/>
      <c r="H6" s="3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3" t="s">
        <v>6</v>
      </c>
      <c r="C7" s="33"/>
      <c r="D7" s="33"/>
      <c r="E7" s="33"/>
      <c r="F7" s="33"/>
      <c r="G7" s="33"/>
      <c r="H7" s="33"/>
      <c r="I7" s="10"/>
      <c r="J7" s="11">
        <f>SUM(J8:J20)</f>
        <v>26055.120000000006</v>
      </c>
      <c r="K7" s="10"/>
    </row>
    <row r="8" spans="1:11" ht="191.25" customHeight="1">
      <c r="A8" s="10"/>
      <c r="B8" s="34" t="s">
        <v>8</v>
      </c>
      <c r="C8" s="34"/>
      <c r="D8" s="34"/>
      <c r="E8" s="34"/>
      <c r="F8" s="34"/>
      <c r="G8" s="34"/>
      <c r="H8" s="34"/>
      <c r="I8" s="12" t="s">
        <v>40</v>
      </c>
      <c r="J8" s="13">
        <f>K8*I4*12</f>
        <v>0</v>
      </c>
      <c r="K8" s="10"/>
    </row>
    <row r="9" spans="1:11" ht="104.25" customHeight="1">
      <c r="A9" s="10"/>
      <c r="B9" s="34" t="s">
        <v>9</v>
      </c>
      <c r="C9" s="34"/>
      <c r="D9" s="34"/>
      <c r="E9" s="34"/>
      <c r="F9" s="34"/>
      <c r="G9" s="34"/>
      <c r="H9" s="34"/>
      <c r="I9" s="12" t="s">
        <v>41</v>
      </c>
      <c r="J9" s="14">
        <f>K9*I4*12</f>
        <v>3607.6320000000005</v>
      </c>
      <c r="K9" s="10">
        <v>0.36</v>
      </c>
    </row>
    <row r="10" spans="1:11" ht="204.75" customHeight="1">
      <c r="A10" s="10"/>
      <c r="B10" s="35" t="s">
        <v>10</v>
      </c>
      <c r="C10" s="36"/>
      <c r="D10" s="36"/>
      <c r="E10" s="36"/>
      <c r="F10" s="36"/>
      <c r="G10" s="36"/>
      <c r="H10" s="37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5" t="s">
        <v>11</v>
      </c>
      <c r="C11" s="36"/>
      <c r="D11" s="36"/>
      <c r="E11" s="36"/>
      <c r="F11" s="36"/>
      <c r="G11" s="36"/>
      <c r="H11" s="37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5" t="s">
        <v>12</v>
      </c>
      <c r="C12" s="36"/>
      <c r="D12" s="36"/>
      <c r="E12" s="36"/>
      <c r="F12" s="36"/>
      <c r="G12" s="36"/>
      <c r="H12" s="37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5" t="s">
        <v>13</v>
      </c>
      <c r="C13" s="36"/>
      <c r="D13" s="36"/>
      <c r="E13" s="36"/>
      <c r="F13" s="36"/>
      <c r="G13" s="36"/>
      <c r="H13" s="37"/>
      <c r="I13" s="12"/>
      <c r="J13" s="14"/>
      <c r="K13" s="10"/>
    </row>
    <row r="14" spans="1:11" ht="381.75" customHeight="1">
      <c r="A14" s="10"/>
      <c r="B14" s="38" t="s">
        <v>14</v>
      </c>
      <c r="C14" s="39"/>
      <c r="D14" s="39"/>
      <c r="E14" s="39"/>
      <c r="F14" s="39"/>
      <c r="G14" s="39"/>
      <c r="H14" s="40"/>
      <c r="I14" s="12" t="s">
        <v>40</v>
      </c>
      <c r="J14" s="14">
        <f>K14*I4*12</f>
        <v>13729.044000000002</v>
      </c>
      <c r="K14" s="10">
        <v>1.37</v>
      </c>
    </row>
    <row r="15" spans="1:11" ht="243.75" customHeight="1">
      <c r="A15" s="10"/>
      <c r="B15" s="35" t="s">
        <v>15</v>
      </c>
      <c r="C15" s="36"/>
      <c r="D15" s="36"/>
      <c r="E15" s="36"/>
      <c r="F15" s="36"/>
      <c r="G15" s="36"/>
      <c r="H15" s="37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1" t="s">
        <v>16</v>
      </c>
      <c r="C16" s="42"/>
      <c r="D16" s="42"/>
      <c r="E16" s="42"/>
      <c r="F16" s="42"/>
      <c r="G16" s="42"/>
      <c r="H16" s="43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1" t="s">
        <v>17</v>
      </c>
      <c r="C17" s="42"/>
      <c r="D17" s="42"/>
      <c r="E17" s="42"/>
      <c r="F17" s="42"/>
      <c r="G17" s="42"/>
      <c r="H17" s="43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1" t="s">
        <v>18</v>
      </c>
      <c r="C18" s="42"/>
      <c r="D18" s="42"/>
      <c r="E18" s="42"/>
      <c r="F18" s="42"/>
      <c r="G18" s="42"/>
      <c r="H18" s="43"/>
      <c r="I18" s="12" t="s">
        <v>40</v>
      </c>
      <c r="J18" s="14">
        <f>K18*I4*12</f>
        <v>2906.148</v>
      </c>
      <c r="K18" s="10">
        <v>0.29</v>
      </c>
    </row>
    <row r="19" spans="1:11" ht="66" customHeight="1">
      <c r="A19" s="10"/>
      <c r="B19" s="41" t="s">
        <v>19</v>
      </c>
      <c r="C19" s="42"/>
      <c r="D19" s="42"/>
      <c r="E19" s="42"/>
      <c r="F19" s="42"/>
      <c r="G19" s="42"/>
      <c r="H19" s="43"/>
      <c r="I19" s="12" t="s">
        <v>52</v>
      </c>
      <c r="J19" s="14">
        <f>K19*I4*12</f>
        <v>1302.756</v>
      </c>
      <c r="K19" s="10">
        <v>0.13</v>
      </c>
    </row>
    <row r="20" spans="1:11" ht="90.75" customHeight="1">
      <c r="A20" s="10"/>
      <c r="B20" s="41" t="s">
        <v>20</v>
      </c>
      <c r="C20" s="42"/>
      <c r="D20" s="42"/>
      <c r="E20" s="42"/>
      <c r="F20" s="42"/>
      <c r="G20" s="42"/>
      <c r="H20" s="43"/>
      <c r="I20" s="12" t="s">
        <v>51</v>
      </c>
      <c r="J20" s="15">
        <f>K20*12*I4</f>
        <v>4509.540000000001</v>
      </c>
      <c r="K20" s="10">
        <v>0.45</v>
      </c>
    </row>
    <row r="21" spans="1:11" ht="32.25" customHeight="1">
      <c r="A21" s="9">
        <v>2</v>
      </c>
      <c r="B21" s="44" t="s">
        <v>21</v>
      </c>
      <c r="C21" s="45"/>
      <c r="D21" s="45"/>
      <c r="E21" s="45"/>
      <c r="F21" s="45"/>
      <c r="G21" s="45"/>
      <c r="H21" s="46"/>
      <c r="I21" s="12"/>
      <c r="J21" s="11">
        <f>SUM(J22:J29)</f>
        <v>76762.39199999999</v>
      </c>
      <c r="K21" s="10"/>
    </row>
    <row r="22" spans="1:11" ht="76.5" customHeight="1">
      <c r="A22" s="10"/>
      <c r="B22" s="35" t="s">
        <v>22</v>
      </c>
      <c r="C22" s="36"/>
      <c r="D22" s="36"/>
      <c r="E22" s="36"/>
      <c r="F22" s="36"/>
      <c r="G22" s="36"/>
      <c r="H22" s="37"/>
      <c r="I22" s="12"/>
      <c r="J22" s="13"/>
      <c r="K22" s="10"/>
    </row>
    <row r="23" spans="1:11" ht="190.5" customHeight="1">
      <c r="A23" s="10"/>
      <c r="B23" s="35" t="s">
        <v>23</v>
      </c>
      <c r="C23" s="36"/>
      <c r="D23" s="36"/>
      <c r="E23" s="36"/>
      <c r="F23" s="36"/>
      <c r="G23" s="36"/>
      <c r="H23" s="37"/>
      <c r="I23" s="12" t="s">
        <v>50</v>
      </c>
      <c r="J23" s="14">
        <f>K23*I4*12</f>
        <v>8818.656</v>
      </c>
      <c r="K23" s="10">
        <v>0.88</v>
      </c>
    </row>
    <row r="24" spans="1:11" ht="105" customHeight="1">
      <c r="A24" s="10"/>
      <c r="B24" s="35" t="s">
        <v>24</v>
      </c>
      <c r="C24" s="36"/>
      <c r="D24" s="36"/>
      <c r="E24" s="36"/>
      <c r="F24" s="36"/>
      <c r="G24" s="36"/>
      <c r="H24" s="37"/>
      <c r="I24" s="12"/>
      <c r="J24" s="14"/>
      <c r="K24" s="10"/>
    </row>
    <row r="25" spans="1:11" ht="142.5" customHeight="1">
      <c r="A25" s="10"/>
      <c r="B25" s="35" t="s">
        <v>25</v>
      </c>
      <c r="C25" s="36"/>
      <c r="D25" s="36"/>
      <c r="E25" s="36"/>
      <c r="F25" s="36"/>
      <c r="G25" s="36"/>
      <c r="H25" s="37"/>
      <c r="I25" s="12" t="s">
        <v>48</v>
      </c>
      <c r="J25" s="14">
        <f>K25*I4*12</f>
        <v>1503.18</v>
      </c>
      <c r="K25" s="10">
        <v>0.15</v>
      </c>
    </row>
    <row r="26" spans="1:11" ht="353.25" customHeight="1">
      <c r="A26" s="10"/>
      <c r="B26" s="35" t="s">
        <v>26</v>
      </c>
      <c r="C26" s="36"/>
      <c r="D26" s="36"/>
      <c r="E26" s="36"/>
      <c r="F26" s="36"/>
      <c r="G26" s="36"/>
      <c r="H26" s="37"/>
      <c r="I26" s="16" t="s">
        <v>49</v>
      </c>
      <c r="J26" s="14">
        <f>K26*I4*12</f>
        <v>17737.523999999998</v>
      </c>
      <c r="K26" s="10">
        <v>1.77</v>
      </c>
    </row>
    <row r="27" spans="1:11" ht="130.5" customHeight="1">
      <c r="A27" s="10"/>
      <c r="B27" s="35" t="s">
        <v>27</v>
      </c>
      <c r="C27" s="36"/>
      <c r="D27" s="36"/>
      <c r="E27" s="36"/>
      <c r="F27" s="36"/>
      <c r="G27" s="36"/>
      <c r="H27" s="37"/>
      <c r="I27" s="12" t="s">
        <v>49</v>
      </c>
      <c r="J27" s="14">
        <f>K27*I4*12</f>
        <v>41387.556000000004</v>
      </c>
      <c r="K27" s="10">
        <v>4.13</v>
      </c>
    </row>
    <row r="28" spans="1:11" ht="133.5" customHeight="1">
      <c r="A28" s="10"/>
      <c r="B28" s="35" t="s">
        <v>28</v>
      </c>
      <c r="C28" s="36"/>
      <c r="D28" s="36"/>
      <c r="E28" s="36"/>
      <c r="F28" s="36"/>
      <c r="G28" s="36"/>
      <c r="H28" s="37"/>
      <c r="I28" s="12" t="s">
        <v>48</v>
      </c>
      <c r="J28" s="14">
        <f>K28*I4*12</f>
        <v>7315.476000000001</v>
      </c>
      <c r="K28" s="10">
        <v>0.73</v>
      </c>
    </row>
    <row r="29" spans="1:11" ht="80.25" customHeight="1">
      <c r="A29" s="10"/>
      <c r="B29" s="35" t="s">
        <v>29</v>
      </c>
      <c r="C29" s="36"/>
      <c r="D29" s="36"/>
      <c r="E29" s="36"/>
      <c r="F29" s="36"/>
      <c r="G29" s="36"/>
      <c r="H29" s="37"/>
      <c r="I29" s="19" t="s">
        <v>40</v>
      </c>
      <c r="J29" s="15"/>
      <c r="K29" s="10"/>
    </row>
    <row r="30" spans="1:11" ht="27" customHeight="1">
      <c r="A30" s="17">
        <v>3</v>
      </c>
      <c r="B30" s="47" t="s">
        <v>31</v>
      </c>
      <c r="C30" s="47"/>
      <c r="D30" s="47"/>
      <c r="E30" s="47"/>
      <c r="F30" s="47"/>
      <c r="G30" s="47"/>
      <c r="H30" s="47"/>
      <c r="I30" s="12"/>
      <c r="J30" s="11">
        <f>SUM(J31:J37)</f>
        <v>126868.392</v>
      </c>
      <c r="K30" s="10"/>
    </row>
    <row r="31" spans="1:11" ht="118.5" customHeight="1">
      <c r="A31" s="18"/>
      <c r="B31" s="48" t="s">
        <v>32</v>
      </c>
      <c r="C31" s="49"/>
      <c r="D31" s="49"/>
      <c r="E31" s="49"/>
      <c r="F31" s="49"/>
      <c r="G31" s="49"/>
      <c r="H31" s="5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51" t="s">
        <v>33</v>
      </c>
      <c r="C32" s="52"/>
      <c r="D32" s="52"/>
      <c r="E32" s="52"/>
      <c r="F32" s="52"/>
      <c r="G32" s="52"/>
      <c r="H32" s="53"/>
      <c r="I32" s="22" t="s">
        <v>47</v>
      </c>
      <c r="J32" s="23">
        <f>K32*I4*12</f>
        <v>28259.784</v>
      </c>
      <c r="K32" s="24">
        <v>2.82</v>
      </c>
    </row>
    <row r="33" spans="1:11" ht="113.25" customHeight="1">
      <c r="A33" s="21"/>
      <c r="B33" s="51" t="s">
        <v>34</v>
      </c>
      <c r="C33" s="52"/>
      <c r="D33" s="52"/>
      <c r="E33" s="52"/>
      <c r="F33" s="52"/>
      <c r="G33" s="52"/>
      <c r="H33" s="53"/>
      <c r="I33" s="22" t="s">
        <v>46</v>
      </c>
      <c r="J33" s="23">
        <f>K33*I4*12</f>
        <v>11825.016</v>
      </c>
      <c r="K33" s="24">
        <v>1.18</v>
      </c>
    </row>
    <row r="34" spans="1:11" ht="93" customHeight="1">
      <c r="A34" s="21"/>
      <c r="B34" s="54" t="s">
        <v>43</v>
      </c>
      <c r="C34" s="54"/>
      <c r="D34" s="54"/>
      <c r="E34" s="54"/>
      <c r="F34" s="54"/>
      <c r="G34" s="54"/>
      <c r="H34" s="54"/>
      <c r="I34" s="22" t="s">
        <v>44</v>
      </c>
      <c r="J34" s="23">
        <f>12*K34*I4</f>
        <v>86583.168</v>
      </c>
      <c r="K34" s="24">
        <v>8.64</v>
      </c>
    </row>
    <row r="35" spans="1:11" ht="38.25" customHeight="1">
      <c r="A35" s="21"/>
      <c r="B35" s="55" t="s">
        <v>30</v>
      </c>
      <c r="C35" s="55"/>
      <c r="D35" s="55"/>
      <c r="E35" s="55"/>
      <c r="F35" s="55"/>
      <c r="G35" s="55"/>
      <c r="H35" s="55"/>
      <c r="I35" s="56" t="s">
        <v>45</v>
      </c>
      <c r="J35" s="58">
        <f>K35*I4*12</f>
        <v>200.42400000000004</v>
      </c>
      <c r="K35" s="60">
        <v>0.02</v>
      </c>
    </row>
    <row r="36" spans="1:11" ht="28.5" customHeight="1">
      <c r="A36" s="25"/>
      <c r="B36" s="54" t="s">
        <v>35</v>
      </c>
      <c r="C36" s="54"/>
      <c r="D36" s="54"/>
      <c r="E36" s="54"/>
      <c r="F36" s="54"/>
      <c r="G36" s="54"/>
      <c r="H36" s="54"/>
      <c r="I36" s="57"/>
      <c r="J36" s="59"/>
      <c r="K36" s="61"/>
    </row>
    <row r="37" spans="1:11" ht="30" customHeight="1">
      <c r="A37" s="21"/>
      <c r="B37" s="51" t="s">
        <v>36</v>
      </c>
      <c r="C37" s="52"/>
      <c r="D37" s="52"/>
      <c r="E37" s="52"/>
      <c r="F37" s="52"/>
      <c r="G37" s="52"/>
      <c r="H37" s="53"/>
      <c r="I37" s="22"/>
      <c r="J37" s="26"/>
      <c r="K37" s="24"/>
    </row>
    <row r="38" spans="1:11" ht="27" customHeight="1">
      <c r="A38" s="21"/>
      <c r="B38" s="54" t="s">
        <v>38</v>
      </c>
      <c r="C38" s="54"/>
      <c r="D38" s="54"/>
      <c r="E38" s="54"/>
      <c r="F38" s="54"/>
      <c r="G38" s="54"/>
      <c r="H38" s="54"/>
      <c r="I38" s="22"/>
      <c r="J38" s="26"/>
      <c r="K38" s="27"/>
    </row>
    <row r="39" spans="1:11" ht="20.25" customHeight="1">
      <c r="A39" s="21" t="s">
        <v>37</v>
      </c>
      <c r="B39" s="62" t="s">
        <v>39</v>
      </c>
      <c r="C39" s="62"/>
      <c r="D39" s="62"/>
      <c r="E39" s="62"/>
      <c r="F39" s="62"/>
      <c r="G39" s="62"/>
      <c r="H39" s="62"/>
      <c r="I39" s="22"/>
      <c r="J39" s="26">
        <f>K39*I4*12</f>
        <v>25253.424000000003</v>
      </c>
      <c r="K39" s="24">
        <v>2.52</v>
      </c>
    </row>
    <row r="40" spans="1:11" ht="18.75" customHeight="1">
      <c r="A40" s="21"/>
      <c r="B40" s="62" t="s">
        <v>7</v>
      </c>
      <c r="C40" s="62"/>
      <c r="D40" s="62"/>
      <c r="E40" s="62"/>
      <c r="F40" s="62"/>
      <c r="G40" s="62"/>
      <c r="H40" s="62"/>
      <c r="I40" s="22"/>
      <c r="J40" s="28">
        <f>J39+J30+J21+J7</f>
        <v>254939.328</v>
      </c>
      <c r="K40" s="27">
        <f>SUM(K8:K39)</f>
        <v>25.44</v>
      </c>
    </row>
    <row r="41" spans="2:11" ht="15">
      <c r="B41" s="31"/>
      <c r="C41" s="31"/>
      <c r="D41" s="31"/>
      <c r="E41" s="31"/>
      <c r="F41" s="31"/>
      <c r="G41" s="31"/>
      <c r="H41" s="31"/>
      <c r="I41" s="8"/>
      <c r="J41" s="6"/>
      <c r="K41" s="6"/>
    </row>
    <row r="42" spans="2:11" ht="15">
      <c r="B42" s="31"/>
      <c r="C42" s="31"/>
      <c r="D42" s="31"/>
      <c r="E42" s="31"/>
      <c r="F42" s="31"/>
      <c r="G42" s="31"/>
      <c r="H42" s="31"/>
      <c r="I42" s="63"/>
      <c r="J42" s="63"/>
      <c r="K42" s="63"/>
    </row>
    <row r="43" spans="2:11" ht="15">
      <c r="B43" s="31"/>
      <c r="C43" s="31"/>
      <c r="D43" s="31"/>
      <c r="E43" s="31"/>
      <c r="F43" s="31"/>
      <c r="G43" s="31"/>
      <c r="H43" s="31"/>
      <c r="I43" s="6"/>
      <c r="J43" s="6"/>
      <c r="K43" s="6"/>
    </row>
    <row r="44" spans="2:11" ht="15">
      <c r="B44" s="31"/>
      <c r="C44" s="31"/>
      <c r="D44" s="31"/>
      <c r="E44" s="31"/>
      <c r="F44" s="31"/>
      <c r="G44" s="31"/>
      <c r="H44" s="31"/>
      <c r="I44" s="6"/>
      <c r="J44" s="6"/>
      <c r="K44" s="6"/>
    </row>
    <row r="45" spans="2:11" ht="15">
      <c r="B45" s="31"/>
      <c r="C45" s="31"/>
      <c r="D45" s="31"/>
      <c r="E45" s="31"/>
      <c r="F45" s="31"/>
      <c r="G45" s="31"/>
      <c r="H45" s="31"/>
      <c r="I45" s="6"/>
      <c r="J45" s="6"/>
      <c r="K45" s="6"/>
    </row>
    <row r="46" spans="2:11" ht="15">
      <c r="B46" s="31"/>
      <c r="C46" s="31"/>
      <c r="D46" s="31"/>
      <c r="E46" s="31"/>
      <c r="F46" s="31"/>
      <c r="G46" s="31"/>
      <c r="H46" s="31"/>
      <c r="I46" s="6"/>
      <c r="J46" s="6"/>
      <c r="K46" s="6"/>
    </row>
    <row r="47" spans="2:11" ht="15">
      <c r="B47" s="31"/>
      <c r="C47" s="31"/>
      <c r="D47" s="31"/>
      <c r="E47" s="31"/>
      <c r="F47" s="31"/>
      <c r="G47" s="31"/>
      <c r="H47" s="31"/>
      <c r="I47" s="6"/>
      <c r="J47" s="6"/>
      <c r="K47" s="6"/>
    </row>
    <row r="48" spans="2:11" ht="15">
      <c r="B48" s="31"/>
      <c r="C48" s="31"/>
      <c r="D48" s="31"/>
      <c r="E48" s="31"/>
      <c r="F48" s="31"/>
      <c r="G48" s="31"/>
      <c r="H48" s="31"/>
      <c r="I48" s="6"/>
      <c r="J48" s="6"/>
      <c r="K48" s="6"/>
    </row>
    <row r="49" spans="2:11" ht="15">
      <c r="B49" s="31"/>
      <c r="C49" s="31"/>
      <c r="D49" s="31"/>
      <c r="E49" s="31"/>
      <c r="F49" s="31"/>
      <c r="G49" s="31"/>
      <c r="H49" s="31"/>
      <c r="I49" s="6"/>
      <c r="J49" s="6"/>
      <c r="K49" s="6"/>
    </row>
    <row r="50" spans="2:11" ht="15">
      <c r="B50" s="31"/>
      <c r="C50" s="31"/>
      <c r="D50" s="31"/>
      <c r="E50" s="31"/>
      <c r="F50" s="31"/>
      <c r="G50" s="31"/>
      <c r="H50" s="31"/>
      <c r="I50" s="6"/>
      <c r="J50" s="6"/>
      <c r="K50" s="6"/>
    </row>
    <row r="51" spans="2:11" ht="15">
      <c r="B51" s="31"/>
      <c r="C51" s="31"/>
      <c r="D51" s="31"/>
      <c r="E51" s="31"/>
      <c r="F51" s="31"/>
      <c r="G51" s="31"/>
      <c r="H51" s="31"/>
      <c r="I51" s="6"/>
      <c r="J51" s="6"/>
      <c r="K51" s="6"/>
    </row>
    <row r="52" spans="2:11" ht="15">
      <c r="B52" s="31"/>
      <c r="C52" s="31"/>
      <c r="D52" s="31"/>
      <c r="E52" s="31"/>
      <c r="F52" s="31"/>
      <c r="G52" s="31"/>
      <c r="H52" s="31"/>
      <c r="I52" s="6"/>
      <c r="J52" s="6"/>
      <c r="K52" s="6"/>
    </row>
    <row r="53" spans="2:11" ht="15">
      <c r="B53" s="31"/>
      <c r="C53" s="31"/>
      <c r="D53" s="31"/>
      <c r="E53" s="31"/>
      <c r="F53" s="31"/>
      <c r="G53" s="31"/>
      <c r="H53" s="31"/>
      <c r="I53" s="6"/>
      <c r="J53" s="6"/>
      <c r="K53" s="6"/>
    </row>
    <row r="54" spans="2:11" ht="15">
      <c r="B54" s="31"/>
      <c r="C54" s="31"/>
      <c r="D54" s="31"/>
      <c r="E54" s="31"/>
      <c r="F54" s="31"/>
      <c r="G54" s="31"/>
      <c r="H54" s="31"/>
      <c r="I54" s="6"/>
      <c r="J54" s="6"/>
      <c r="K54" s="6"/>
    </row>
    <row r="55" spans="2:11" ht="15">
      <c r="B55" s="31"/>
      <c r="C55" s="31"/>
      <c r="D55" s="31"/>
      <c r="E55" s="31"/>
      <c r="F55" s="31"/>
      <c r="G55" s="31"/>
      <c r="H55" s="31"/>
      <c r="I55" s="6"/>
      <c r="J55" s="6"/>
      <c r="K55" s="6"/>
    </row>
    <row r="56" spans="2:11" ht="15">
      <c r="B56" s="31"/>
      <c r="C56" s="31"/>
      <c r="D56" s="31"/>
      <c r="E56" s="31"/>
      <c r="F56" s="31"/>
      <c r="G56" s="31"/>
      <c r="H56" s="31"/>
      <c r="I56" s="6"/>
      <c r="J56" s="6"/>
      <c r="K56" s="6"/>
    </row>
    <row r="57" spans="2:11" ht="15">
      <c r="B57" s="31"/>
      <c r="C57" s="31"/>
      <c r="D57" s="31"/>
      <c r="E57" s="31"/>
      <c r="F57" s="31"/>
      <c r="G57" s="31"/>
      <c r="H57" s="31"/>
      <c r="I57" s="6"/>
      <c r="J57" s="6"/>
      <c r="K57" s="6"/>
    </row>
    <row r="58" spans="2:11" ht="15">
      <c r="B58" s="31"/>
      <c r="C58" s="31"/>
      <c r="D58" s="31"/>
      <c r="E58" s="31"/>
      <c r="F58" s="31"/>
      <c r="G58" s="31"/>
      <c r="H58" s="31"/>
      <c r="I58" s="6"/>
      <c r="J58" s="6"/>
      <c r="K58" s="6"/>
    </row>
    <row r="59" spans="2:11" ht="15">
      <c r="B59" s="31"/>
      <c r="C59" s="31"/>
      <c r="D59" s="31"/>
      <c r="E59" s="31"/>
      <c r="F59" s="31"/>
      <c r="G59" s="31"/>
      <c r="H59" s="31"/>
      <c r="I59" s="6"/>
      <c r="J59" s="6"/>
      <c r="K59" s="6"/>
    </row>
    <row r="60" spans="2:11" ht="15">
      <c r="B60" s="31"/>
      <c r="C60" s="31"/>
      <c r="D60" s="31"/>
      <c r="E60" s="31"/>
      <c r="F60" s="31"/>
      <c r="G60" s="31"/>
      <c r="H60" s="31"/>
      <c r="I60" s="6"/>
      <c r="J60" s="6"/>
      <c r="K60" s="6"/>
    </row>
    <row r="61" spans="2:11" ht="15">
      <c r="B61" s="31"/>
      <c r="C61" s="31"/>
      <c r="D61" s="31"/>
      <c r="E61" s="31"/>
      <c r="F61" s="31"/>
      <c r="G61" s="31"/>
      <c r="H61" s="31"/>
      <c r="I61" s="6"/>
      <c r="J61" s="6"/>
      <c r="K61" s="6"/>
    </row>
    <row r="62" spans="2:11" ht="15">
      <c r="B62" s="31"/>
      <c r="C62" s="31"/>
      <c r="D62" s="31"/>
      <c r="E62" s="31"/>
      <c r="F62" s="31"/>
      <c r="G62" s="31"/>
      <c r="H62" s="31"/>
      <c r="I62" s="6"/>
      <c r="J62" s="6"/>
      <c r="K62" s="6"/>
    </row>
    <row r="63" spans="2:11" ht="15">
      <c r="B63" s="31"/>
      <c r="C63" s="31"/>
      <c r="D63" s="31"/>
      <c r="E63" s="31"/>
      <c r="F63" s="31"/>
      <c r="G63" s="31"/>
      <c r="H63" s="31"/>
      <c r="I63" s="6"/>
      <c r="J63" s="6"/>
      <c r="K63" s="6"/>
    </row>
    <row r="64" spans="2:11" ht="15">
      <c r="B64" s="31"/>
      <c r="C64" s="31"/>
      <c r="D64" s="31"/>
      <c r="E64" s="31"/>
      <c r="F64" s="31"/>
      <c r="G64" s="31"/>
      <c r="H64" s="31"/>
      <c r="I64" s="6"/>
      <c r="J64" s="6"/>
      <c r="K64" s="6"/>
    </row>
    <row r="65" spans="2:11" ht="15">
      <c r="B65" s="31"/>
      <c r="C65" s="31"/>
      <c r="D65" s="31"/>
      <c r="E65" s="31"/>
      <c r="F65" s="31"/>
      <c r="G65" s="31"/>
      <c r="H65" s="31"/>
      <c r="I65" s="6"/>
      <c r="J65" s="6"/>
      <c r="K65" s="6"/>
    </row>
    <row r="66" spans="2:11" ht="15">
      <c r="B66" s="31"/>
      <c r="C66" s="31"/>
      <c r="D66" s="31"/>
      <c r="E66" s="31"/>
      <c r="F66" s="31"/>
      <c r="G66" s="31"/>
      <c r="H66" s="31"/>
      <c r="I66" s="6"/>
      <c r="J66" s="6"/>
      <c r="K66" s="6"/>
    </row>
    <row r="67" spans="2:11" ht="15">
      <c r="B67" s="31"/>
      <c r="C67" s="31"/>
      <c r="D67" s="31"/>
      <c r="E67" s="31"/>
      <c r="F67" s="31"/>
      <c r="G67" s="31"/>
      <c r="H67" s="31"/>
      <c r="I67" s="6"/>
      <c r="J67" s="6"/>
      <c r="K67" s="6"/>
    </row>
    <row r="68" spans="2:11" ht="15">
      <c r="B68" s="31"/>
      <c r="C68" s="31"/>
      <c r="D68" s="31"/>
      <c r="E68" s="31"/>
      <c r="F68" s="31"/>
      <c r="G68" s="31"/>
      <c r="H68" s="31"/>
      <c r="I68" s="6"/>
      <c r="J68" s="6"/>
      <c r="K68" s="6"/>
    </row>
    <row r="69" spans="2:11" ht="15">
      <c r="B69" s="31"/>
      <c r="C69" s="31"/>
      <c r="D69" s="31"/>
      <c r="E69" s="31"/>
      <c r="F69" s="31"/>
      <c r="G69" s="31"/>
      <c r="H69" s="31"/>
      <c r="I69" s="6"/>
      <c r="J69" s="6"/>
      <c r="K69" s="6"/>
    </row>
    <row r="70" spans="2:11" ht="15">
      <c r="B70" s="31"/>
      <c r="C70" s="31"/>
      <c r="D70" s="31"/>
      <c r="E70" s="31"/>
      <c r="F70" s="31"/>
      <c r="G70" s="31"/>
      <c r="H70" s="31"/>
      <c r="I70" s="6"/>
      <c r="J70" s="6"/>
      <c r="K70" s="6"/>
    </row>
    <row r="71" spans="2:11" ht="15">
      <c r="B71" s="31"/>
      <c r="C71" s="31"/>
      <c r="D71" s="31"/>
      <c r="E71" s="31"/>
      <c r="F71" s="31"/>
      <c r="G71" s="31"/>
      <c r="H71" s="31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847.8</v>
      </c>
      <c r="J4" s="2" t="s">
        <v>2</v>
      </c>
      <c r="K4" s="2"/>
    </row>
    <row r="5" spans="2:11" ht="15">
      <c r="B5" s="31"/>
      <c r="C5" s="31"/>
      <c r="D5" s="31"/>
      <c r="E5" s="31"/>
      <c r="F5" s="31"/>
      <c r="G5" s="31"/>
      <c r="H5" s="31"/>
      <c r="I5" s="6"/>
      <c r="J5" s="6"/>
      <c r="K5" s="6"/>
    </row>
    <row r="6" spans="1:11" ht="69" customHeight="1">
      <c r="A6" s="4"/>
      <c r="B6" s="32"/>
      <c r="C6" s="32"/>
      <c r="D6" s="32"/>
      <c r="E6" s="32"/>
      <c r="F6" s="32"/>
      <c r="G6" s="32"/>
      <c r="H6" s="3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33" t="s">
        <v>6</v>
      </c>
      <c r="C7" s="33"/>
      <c r="D7" s="33"/>
      <c r="E7" s="33"/>
      <c r="F7" s="33"/>
      <c r="G7" s="33"/>
      <c r="H7" s="33"/>
      <c r="I7" s="10"/>
      <c r="J7" s="11">
        <f>SUM(J8:J20)</f>
        <v>26451.36</v>
      </c>
      <c r="K7" s="10"/>
    </row>
    <row r="8" spans="1:11" ht="191.25" customHeight="1">
      <c r="A8" s="10"/>
      <c r="B8" s="34" t="s">
        <v>8</v>
      </c>
      <c r="C8" s="34"/>
      <c r="D8" s="34"/>
      <c r="E8" s="34"/>
      <c r="F8" s="34"/>
      <c r="G8" s="34"/>
      <c r="H8" s="34"/>
      <c r="I8" s="12" t="s">
        <v>40</v>
      </c>
      <c r="J8" s="13">
        <f>K8*I4*12</f>
        <v>0</v>
      </c>
      <c r="K8" s="10"/>
    </row>
    <row r="9" spans="1:11" ht="104.25" customHeight="1">
      <c r="A9" s="10"/>
      <c r="B9" s="34" t="s">
        <v>9</v>
      </c>
      <c r="C9" s="34"/>
      <c r="D9" s="34"/>
      <c r="E9" s="34"/>
      <c r="F9" s="34"/>
      <c r="G9" s="34"/>
      <c r="H9" s="34"/>
      <c r="I9" s="12" t="s">
        <v>41</v>
      </c>
      <c r="J9" s="14">
        <f>K9*I4*12</f>
        <v>3662.4959999999996</v>
      </c>
      <c r="K9" s="10">
        <v>0.36</v>
      </c>
    </row>
    <row r="10" spans="1:11" ht="204.75" customHeight="1">
      <c r="A10" s="10"/>
      <c r="B10" s="35" t="s">
        <v>10</v>
      </c>
      <c r="C10" s="36"/>
      <c r="D10" s="36"/>
      <c r="E10" s="36"/>
      <c r="F10" s="36"/>
      <c r="G10" s="36"/>
      <c r="H10" s="37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5" t="s">
        <v>11</v>
      </c>
      <c r="C11" s="36"/>
      <c r="D11" s="36"/>
      <c r="E11" s="36"/>
      <c r="F11" s="36"/>
      <c r="G11" s="36"/>
      <c r="H11" s="37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5" t="s">
        <v>12</v>
      </c>
      <c r="C12" s="36"/>
      <c r="D12" s="36"/>
      <c r="E12" s="36"/>
      <c r="F12" s="36"/>
      <c r="G12" s="36"/>
      <c r="H12" s="37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5" t="s">
        <v>13</v>
      </c>
      <c r="C13" s="36"/>
      <c r="D13" s="36"/>
      <c r="E13" s="36"/>
      <c r="F13" s="36"/>
      <c r="G13" s="36"/>
      <c r="H13" s="37"/>
      <c r="I13" s="12"/>
      <c r="J13" s="14"/>
      <c r="K13" s="10"/>
    </row>
    <row r="14" spans="1:11" ht="381.75" customHeight="1">
      <c r="A14" s="10"/>
      <c r="B14" s="38" t="s">
        <v>14</v>
      </c>
      <c r="C14" s="39"/>
      <c r="D14" s="39"/>
      <c r="E14" s="39"/>
      <c r="F14" s="39"/>
      <c r="G14" s="39"/>
      <c r="H14" s="40"/>
      <c r="I14" s="12" t="s">
        <v>40</v>
      </c>
      <c r="J14" s="14">
        <f>K14*I4*12</f>
        <v>13937.832000000002</v>
      </c>
      <c r="K14" s="10">
        <v>1.37</v>
      </c>
    </row>
    <row r="15" spans="1:11" ht="243.75" customHeight="1">
      <c r="A15" s="10"/>
      <c r="B15" s="35" t="s">
        <v>15</v>
      </c>
      <c r="C15" s="36"/>
      <c r="D15" s="36"/>
      <c r="E15" s="36"/>
      <c r="F15" s="36"/>
      <c r="G15" s="36"/>
      <c r="H15" s="37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1" t="s">
        <v>16</v>
      </c>
      <c r="C16" s="42"/>
      <c r="D16" s="42"/>
      <c r="E16" s="42"/>
      <c r="F16" s="42"/>
      <c r="G16" s="42"/>
      <c r="H16" s="43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1" t="s">
        <v>17</v>
      </c>
      <c r="C17" s="42"/>
      <c r="D17" s="42"/>
      <c r="E17" s="42"/>
      <c r="F17" s="42"/>
      <c r="G17" s="42"/>
      <c r="H17" s="43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1" t="s">
        <v>18</v>
      </c>
      <c r="C18" s="42"/>
      <c r="D18" s="42"/>
      <c r="E18" s="42"/>
      <c r="F18" s="42"/>
      <c r="G18" s="42"/>
      <c r="H18" s="43"/>
      <c r="I18" s="12" t="s">
        <v>40</v>
      </c>
      <c r="J18" s="14">
        <f>K18*I4*12</f>
        <v>2950.3439999999996</v>
      </c>
      <c r="K18" s="10">
        <v>0.29</v>
      </c>
    </row>
    <row r="19" spans="1:11" ht="66" customHeight="1">
      <c r="A19" s="10"/>
      <c r="B19" s="41" t="s">
        <v>19</v>
      </c>
      <c r="C19" s="42"/>
      <c r="D19" s="42"/>
      <c r="E19" s="42"/>
      <c r="F19" s="42"/>
      <c r="G19" s="42"/>
      <c r="H19" s="43"/>
      <c r="I19" s="12" t="s">
        <v>52</v>
      </c>
      <c r="J19" s="14">
        <f>K19*I4*12</f>
        <v>1322.568</v>
      </c>
      <c r="K19" s="10">
        <v>0.13</v>
      </c>
    </row>
    <row r="20" spans="1:11" ht="90.75" customHeight="1">
      <c r="A20" s="10"/>
      <c r="B20" s="41" t="s">
        <v>20</v>
      </c>
      <c r="C20" s="42"/>
      <c r="D20" s="42"/>
      <c r="E20" s="42"/>
      <c r="F20" s="42"/>
      <c r="G20" s="42"/>
      <c r="H20" s="43"/>
      <c r="I20" s="12" t="s">
        <v>51</v>
      </c>
      <c r="J20" s="15">
        <f>K20*12*I4</f>
        <v>4578.12</v>
      </c>
      <c r="K20" s="10">
        <v>0.45</v>
      </c>
    </row>
    <row r="21" spans="1:11" ht="32.25" customHeight="1">
      <c r="A21" s="9">
        <v>2</v>
      </c>
      <c r="B21" s="44" t="s">
        <v>21</v>
      </c>
      <c r="C21" s="45"/>
      <c r="D21" s="45"/>
      <c r="E21" s="45"/>
      <c r="F21" s="45"/>
      <c r="G21" s="45"/>
      <c r="H21" s="46"/>
      <c r="I21" s="12"/>
      <c r="J21" s="11">
        <f>SUM(J22:J29)</f>
        <v>77929.776</v>
      </c>
      <c r="K21" s="10"/>
    </row>
    <row r="22" spans="1:11" ht="76.5" customHeight="1">
      <c r="A22" s="10"/>
      <c r="B22" s="35" t="s">
        <v>22</v>
      </c>
      <c r="C22" s="36"/>
      <c r="D22" s="36"/>
      <c r="E22" s="36"/>
      <c r="F22" s="36"/>
      <c r="G22" s="36"/>
      <c r="H22" s="37"/>
      <c r="I22" s="12"/>
      <c r="J22" s="13"/>
      <c r="K22" s="10"/>
    </row>
    <row r="23" spans="1:11" ht="190.5" customHeight="1">
      <c r="A23" s="10"/>
      <c r="B23" s="35" t="s">
        <v>23</v>
      </c>
      <c r="C23" s="36"/>
      <c r="D23" s="36"/>
      <c r="E23" s="36"/>
      <c r="F23" s="36"/>
      <c r="G23" s="36"/>
      <c r="H23" s="37"/>
      <c r="I23" s="12" t="s">
        <v>50</v>
      </c>
      <c r="J23" s="14">
        <f>K23*I4*12</f>
        <v>8952.768</v>
      </c>
      <c r="K23" s="10">
        <v>0.88</v>
      </c>
    </row>
    <row r="24" spans="1:11" ht="105" customHeight="1">
      <c r="A24" s="10"/>
      <c r="B24" s="35" t="s">
        <v>24</v>
      </c>
      <c r="C24" s="36"/>
      <c r="D24" s="36"/>
      <c r="E24" s="36"/>
      <c r="F24" s="36"/>
      <c r="G24" s="36"/>
      <c r="H24" s="37"/>
      <c r="I24" s="12"/>
      <c r="J24" s="14"/>
      <c r="K24" s="10"/>
    </row>
    <row r="25" spans="1:11" ht="142.5" customHeight="1">
      <c r="A25" s="10"/>
      <c r="B25" s="35" t="s">
        <v>25</v>
      </c>
      <c r="C25" s="36"/>
      <c r="D25" s="36"/>
      <c r="E25" s="36"/>
      <c r="F25" s="36"/>
      <c r="G25" s="36"/>
      <c r="H25" s="37"/>
      <c r="I25" s="12" t="s">
        <v>48</v>
      </c>
      <c r="J25" s="14">
        <f>K25*I4*12</f>
        <v>1526.04</v>
      </c>
      <c r="K25" s="10">
        <v>0.15</v>
      </c>
    </row>
    <row r="26" spans="1:11" ht="353.25" customHeight="1">
      <c r="A26" s="10"/>
      <c r="B26" s="35" t="s">
        <v>26</v>
      </c>
      <c r="C26" s="36"/>
      <c r="D26" s="36"/>
      <c r="E26" s="36"/>
      <c r="F26" s="36"/>
      <c r="G26" s="36"/>
      <c r="H26" s="37"/>
      <c r="I26" s="16" t="s">
        <v>49</v>
      </c>
      <c r="J26" s="14">
        <f>K26*I4*12</f>
        <v>18007.272</v>
      </c>
      <c r="K26" s="10">
        <v>1.77</v>
      </c>
    </row>
    <row r="27" spans="1:11" ht="130.5" customHeight="1">
      <c r="A27" s="10"/>
      <c r="B27" s="35" t="s">
        <v>27</v>
      </c>
      <c r="C27" s="36"/>
      <c r="D27" s="36"/>
      <c r="E27" s="36"/>
      <c r="F27" s="36"/>
      <c r="G27" s="36"/>
      <c r="H27" s="37"/>
      <c r="I27" s="12" t="s">
        <v>49</v>
      </c>
      <c r="J27" s="14">
        <f>K27*I4*12</f>
        <v>42016.96799999999</v>
      </c>
      <c r="K27" s="10">
        <v>4.13</v>
      </c>
    </row>
    <row r="28" spans="1:11" ht="133.5" customHeight="1">
      <c r="A28" s="10"/>
      <c r="B28" s="35" t="s">
        <v>28</v>
      </c>
      <c r="C28" s="36"/>
      <c r="D28" s="36"/>
      <c r="E28" s="36"/>
      <c r="F28" s="36"/>
      <c r="G28" s="36"/>
      <c r="H28" s="37"/>
      <c r="I28" s="12" t="s">
        <v>48</v>
      </c>
      <c r="J28" s="14">
        <f>K28*I4*12</f>
        <v>7426.728</v>
      </c>
      <c r="K28" s="10">
        <v>0.73</v>
      </c>
    </row>
    <row r="29" spans="1:11" ht="80.25" customHeight="1">
      <c r="A29" s="10"/>
      <c r="B29" s="35" t="s">
        <v>29</v>
      </c>
      <c r="C29" s="36"/>
      <c r="D29" s="36"/>
      <c r="E29" s="36"/>
      <c r="F29" s="36"/>
      <c r="G29" s="36"/>
      <c r="H29" s="37"/>
      <c r="I29" s="19" t="s">
        <v>40</v>
      </c>
      <c r="J29" s="15"/>
      <c r="K29" s="10"/>
    </row>
    <row r="30" spans="1:11" ht="27" customHeight="1">
      <c r="A30" s="17">
        <v>3</v>
      </c>
      <c r="B30" s="47" t="s">
        <v>31</v>
      </c>
      <c r="C30" s="47"/>
      <c r="D30" s="47"/>
      <c r="E30" s="47"/>
      <c r="F30" s="47"/>
      <c r="G30" s="47"/>
      <c r="H30" s="47"/>
      <c r="I30" s="12"/>
      <c r="J30" s="11">
        <f>SUM(J31:J37)</f>
        <v>128797.77599999998</v>
      </c>
      <c r="K30" s="10"/>
    </row>
    <row r="31" spans="1:11" ht="118.5" customHeight="1">
      <c r="A31" s="18"/>
      <c r="B31" s="48" t="s">
        <v>32</v>
      </c>
      <c r="C31" s="49"/>
      <c r="D31" s="49"/>
      <c r="E31" s="49"/>
      <c r="F31" s="49"/>
      <c r="G31" s="49"/>
      <c r="H31" s="50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51" t="s">
        <v>33</v>
      </c>
      <c r="C32" s="52"/>
      <c r="D32" s="52"/>
      <c r="E32" s="52"/>
      <c r="F32" s="52"/>
      <c r="G32" s="52"/>
      <c r="H32" s="53"/>
      <c r="I32" s="22" t="s">
        <v>47</v>
      </c>
      <c r="J32" s="23">
        <f>K32*I4*12</f>
        <v>28689.551999999996</v>
      </c>
      <c r="K32" s="24">
        <v>2.82</v>
      </c>
    </row>
    <row r="33" spans="1:11" ht="113.25" customHeight="1">
      <c r="A33" s="21"/>
      <c r="B33" s="51" t="s">
        <v>34</v>
      </c>
      <c r="C33" s="52"/>
      <c r="D33" s="52"/>
      <c r="E33" s="52"/>
      <c r="F33" s="52"/>
      <c r="G33" s="52"/>
      <c r="H33" s="53"/>
      <c r="I33" s="22" t="s">
        <v>46</v>
      </c>
      <c r="J33" s="23">
        <f>K33*I4*12</f>
        <v>12004.847999999998</v>
      </c>
      <c r="K33" s="24">
        <v>1.18</v>
      </c>
    </row>
    <row r="34" spans="1:11" ht="93" customHeight="1">
      <c r="A34" s="21"/>
      <c r="B34" s="54" t="s">
        <v>43</v>
      </c>
      <c r="C34" s="54"/>
      <c r="D34" s="54"/>
      <c r="E34" s="54"/>
      <c r="F34" s="54"/>
      <c r="G34" s="54"/>
      <c r="H34" s="54"/>
      <c r="I34" s="22" t="s">
        <v>44</v>
      </c>
      <c r="J34" s="23">
        <f>12*K34*I4</f>
        <v>87899.904</v>
      </c>
      <c r="K34" s="24">
        <v>8.64</v>
      </c>
    </row>
    <row r="35" spans="1:11" ht="38.25" customHeight="1">
      <c r="A35" s="21"/>
      <c r="B35" s="55" t="s">
        <v>30</v>
      </c>
      <c r="C35" s="55"/>
      <c r="D35" s="55"/>
      <c r="E35" s="55"/>
      <c r="F35" s="55"/>
      <c r="G35" s="55"/>
      <c r="H35" s="55"/>
      <c r="I35" s="56" t="s">
        <v>45</v>
      </c>
      <c r="J35" s="58">
        <f>K35*I4*12</f>
        <v>203.47199999999998</v>
      </c>
      <c r="K35" s="60">
        <v>0.02</v>
      </c>
    </row>
    <row r="36" spans="1:11" ht="28.5" customHeight="1">
      <c r="A36" s="25"/>
      <c r="B36" s="54" t="s">
        <v>35</v>
      </c>
      <c r="C36" s="54"/>
      <c r="D36" s="54"/>
      <c r="E36" s="54"/>
      <c r="F36" s="54"/>
      <c r="G36" s="54"/>
      <c r="H36" s="54"/>
      <c r="I36" s="57"/>
      <c r="J36" s="59"/>
      <c r="K36" s="61"/>
    </row>
    <row r="37" spans="1:11" ht="30" customHeight="1">
      <c r="A37" s="21"/>
      <c r="B37" s="51" t="s">
        <v>36</v>
      </c>
      <c r="C37" s="52"/>
      <c r="D37" s="52"/>
      <c r="E37" s="52"/>
      <c r="F37" s="52"/>
      <c r="G37" s="52"/>
      <c r="H37" s="53"/>
      <c r="I37" s="22"/>
      <c r="J37" s="26"/>
      <c r="K37" s="24"/>
    </row>
    <row r="38" spans="1:11" ht="27" customHeight="1">
      <c r="A38" s="21"/>
      <c r="B38" s="54" t="s">
        <v>38</v>
      </c>
      <c r="C38" s="54"/>
      <c r="D38" s="54"/>
      <c r="E38" s="54"/>
      <c r="F38" s="54"/>
      <c r="G38" s="54"/>
      <c r="H38" s="54"/>
      <c r="I38" s="22"/>
      <c r="J38" s="26"/>
      <c r="K38" s="27"/>
    </row>
    <row r="39" spans="1:11" ht="20.25" customHeight="1">
      <c r="A39" s="21" t="s">
        <v>37</v>
      </c>
      <c r="B39" s="62" t="s">
        <v>39</v>
      </c>
      <c r="C39" s="62"/>
      <c r="D39" s="62"/>
      <c r="E39" s="62"/>
      <c r="F39" s="62"/>
      <c r="G39" s="62"/>
      <c r="H39" s="62"/>
      <c r="I39" s="22"/>
      <c r="J39" s="26">
        <f>K39*I4*12</f>
        <v>25637.471999999994</v>
      </c>
      <c r="K39" s="24">
        <v>2.52</v>
      </c>
    </row>
    <row r="40" spans="1:11" ht="18.75" customHeight="1">
      <c r="A40" s="21"/>
      <c r="B40" s="62" t="s">
        <v>7</v>
      </c>
      <c r="C40" s="62"/>
      <c r="D40" s="62"/>
      <c r="E40" s="62"/>
      <c r="F40" s="62"/>
      <c r="G40" s="62"/>
      <c r="H40" s="62"/>
      <c r="I40" s="22"/>
      <c r="J40" s="28">
        <f>J39+J30+J21+J7</f>
        <v>258816.38399999996</v>
      </c>
      <c r="K40" s="27">
        <f>SUM(K8:K39)</f>
        <v>25.44</v>
      </c>
    </row>
    <row r="41" spans="2:11" ht="15">
      <c r="B41" s="31"/>
      <c r="C41" s="31"/>
      <c r="D41" s="31"/>
      <c r="E41" s="31"/>
      <c r="F41" s="31"/>
      <c r="G41" s="31"/>
      <c r="H41" s="31"/>
      <c r="I41" s="8"/>
      <c r="J41" s="6"/>
      <c r="K41" s="6"/>
    </row>
    <row r="42" spans="2:11" ht="15">
      <c r="B42" s="31"/>
      <c r="C42" s="31"/>
      <c r="D42" s="31"/>
      <c r="E42" s="31"/>
      <c r="F42" s="31"/>
      <c r="G42" s="31"/>
      <c r="H42" s="31"/>
      <c r="I42" s="63"/>
      <c r="J42" s="63"/>
      <c r="K42" s="63"/>
    </row>
    <row r="43" spans="2:11" ht="15">
      <c r="B43" s="31"/>
      <c r="C43" s="31"/>
      <c r="D43" s="31"/>
      <c r="E43" s="31"/>
      <c r="F43" s="31"/>
      <c r="G43" s="31"/>
      <c r="H43" s="31"/>
      <c r="I43" s="6"/>
      <c r="J43" s="6"/>
      <c r="K43" s="6"/>
    </row>
    <row r="44" spans="2:11" ht="15">
      <c r="B44" s="31"/>
      <c r="C44" s="31"/>
      <c r="D44" s="31"/>
      <c r="E44" s="31"/>
      <c r="F44" s="31"/>
      <c r="G44" s="31"/>
      <c r="H44" s="31"/>
      <c r="I44" s="6"/>
      <c r="J44" s="6"/>
      <c r="K44" s="6"/>
    </row>
    <row r="45" spans="2:11" ht="15">
      <c r="B45" s="31"/>
      <c r="C45" s="31"/>
      <c r="D45" s="31"/>
      <c r="E45" s="31"/>
      <c r="F45" s="31"/>
      <c r="G45" s="31"/>
      <c r="H45" s="31"/>
      <c r="I45" s="6"/>
      <c r="J45" s="6"/>
      <c r="K45" s="6"/>
    </row>
    <row r="46" spans="2:11" ht="15">
      <c r="B46" s="31"/>
      <c r="C46" s="31"/>
      <c r="D46" s="31"/>
      <c r="E46" s="31"/>
      <c r="F46" s="31"/>
      <c r="G46" s="31"/>
      <c r="H46" s="31"/>
      <c r="I46" s="6"/>
      <c r="J46" s="6"/>
      <c r="K46" s="6"/>
    </row>
    <row r="47" spans="2:11" ht="15">
      <c r="B47" s="31"/>
      <c r="C47" s="31"/>
      <c r="D47" s="31"/>
      <c r="E47" s="31"/>
      <c r="F47" s="31"/>
      <c r="G47" s="31"/>
      <c r="H47" s="31"/>
      <c r="I47" s="6"/>
      <c r="J47" s="6"/>
      <c r="K47" s="6"/>
    </row>
    <row r="48" spans="2:11" ht="15">
      <c r="B48" s="31"/>
      <c r="C48" s="31"/>
      <c r="D48" s="31"/>
      <c r="E48" s="31"/>
      <c r="F48" s="31"/>
      <c r="G48" s="31"/>
      <c r="H48" s="31"/>
      <c r="I48" s="6"/>
      <c r="J48" s="6"/>
      <c r="K48" s="6"/>
    </row>
    <row r="49" spans="2:11" ht="15">
      <c r="B49" s="31"/>
      <c r="C49" s="31"/>
      <c r="D49" s="31"/>
      <c r="E49" s="31"/>
      <c r="F49" s="31"/>
      <c r="G49" s="31"/>
      <c r="H49" s="31"/>
      <c r="I49" s="6"/>
      <c r="J49" s="6"/>
      <c r="K49" s="6"/>
    </row>
    <row r="50" spans="2:11" ht="15">
      <c r="B50" s="31"/>
      <c r="C50" s="31"/>
      <c r="D50" s="31"/>
      <c r="E50" s="31"/>
      <c r="F50" s="31"/>
      <c r="G50" s="31"/>
      <c r="H50" s="31"/>
      <c r="I50" s="6"/>
      <c r="J50" s="6"/>
      <c r="K50" s="6"/>
    </row>
    <row r="51" spans="2:11" ht="15">
      <c r="B51" s="31"/>
      <c r="C51" s="31"/>
      <c r="D51" s="31"/>
      <c r="E51" s="31"/>
      <c r="F51" s="31"/>
      <c r="G51" s="31"/>
      <c r="H51" s="31"/>
      <c r="I51" s="6"/>
      <c r="J51" s="6"/>
      <c r="K51" s="6"/>
    </row>
    <row r="52" spans="2:11" ht="15">
      <c r="B52" s="31"/>
      <c r="C52" s="31"/>
      <c r="D52" s="31"/>
      <c r="E52" s="31"/>
      <c r="F52" s="31"/>
      <c r="G52" s="31"/>
      <c r="H52" s="31"/>
      <c r="I52" s="6"/>
      <c r="J52" s="6"/>
      <c r="K52" s="6"/>
    </row>
    <row r="53" spans="2:11" ht="15">
      <c r="B53" s="31"/>
      <c r="C53" s="31"/>
      <c r="D53" s="31"/>
      <c r="E53" s="31"/>
      <c r="F53" s="31"/>
      <c r="G53" s="31"/>
      <c r="H53" s="31"/>
      <c r="I53" s="6"/>
      <c r="J53" s="6"/>
      <c r="K53" s="6"/>
    </row>
    <row r="54" spans="2:11" ht="15">
      <c r="B54" s="31"/>
      <c r="C54" s="31"/>
      <c r="D54" s="31"/>
      <c r="E54" s="31"/>
      <c r="F54" s="31"/>
      <c r="G54" s="31"/>
      <c r="H54" s="31"/>
      <c r="I54" s="6"/>
      <c r="J54" s="6"/>
      <c r="K54" s="6"/>
    </row>
    <row r="55" spans="2:11" ht="15">
      <c r="B55" s="31"/>
      <c r="C55" s="31"/>
      <c r="D55" s="31"/>
      <c r="E55" s="31"/>
      <c r="F55" s="31"/>
      <c r="G55" s="31"/>
      <c r="H55" s="31"/>
      <c r="I55" s="6"/>
      <c r="J55" s="6"/>
      <c r="K55" s="6"/>
    </row>
    <row r="56" spans="2:11" ht="15">
      <c r="B56" s="31"/>
      <c r="C56" s="31"/>
      <c r="D56" s="31"/>
      <c r="E56" s="31"/>
      <c r="F56" s="31"/>
      <c r="G56" s="31"/>
      <c r="H56" s="31"/>
      <c r="I56" s="6"/>
      <c r="J56" s="6"/>
      <c r="K56" s="6"/>
    </row>
    <row r="57" spans="2:11" ht="15">
      <c r="B57" s="31"/>
      <c r="C57" s="31"/>
      <c r="D57" s="31"/>
      <c r="E57" s="31"/>
      <c r="F57" s="31"/>
      <c r="G57" s="31"/>
      <c r="H57" s="31"/>
      <c r="I57" s="6"/>
      <c r="J57" s="6"/>
      <c r="K57" s="6"/>
    </row>
    <row r="58" spans="2:11" ht="15">
      <c r="B58" s="31"/>
      <c r="C58" s="31"/>
      <c r="D58" s="31"/>
      <c r="E58" s="31"/>
      <c r="F58" s="31"/>
      <c r="G58" s="31"/>
      <c r="H58" s="31"/>
      <c r="I58" s="6"/>
      <c r="J58" s="6"/>
      <c r="K58" s="6"/>
    </row>
    <row r="59" spans="2:11" ht="15">
      <c r="B59" s="31"/>
      <c r="C59" s="31"/>
      <c r="D59" s="31"/>
      <c r="E59" s="31"/>
      <c r="F59" s="31"/>
      <c r="G59" s="31"/>
      <c r="H59" s="31"/>
      <c r="I59" s="6"/>
      <c r="J59" s="6"/>
      <c r="K59" s="6"/>
    </row>
    <row r="60" spans="2:11" ht="15">
      <c r="B60" s="31"/>
      <c r="C60" s="31"/>
      <c r="D60" s="31"/>
      <c r="E60" s="31"/>
      <c r="F60" s="31"/>
      <c r="G60" s="31"/>
      <c r="H60" s="31"/>
      <c r="I60" s="6"/>
      <c r="J60" s="6"/>
      <c r="K60" s="6"/>
    </row>
    <row r="61" spans="2:11" ht="15">
      <c r="B61" s="31"/>
      <c r="C61" s="31"/>
      <c r="D61" s="31"/>
      <c r="E61" s="31"/>
      <c r="F61" s="31"/>
      <c r="G61" s="31"/>
      <c r="H61" s="31"/>
      <c r="I61" s="6"/>
      <c r="J61" s="6"/>
      <c r="K61" s="6"/>
    </row>
    <row r="62" spans="2:11" ht="15">
      <c r="B62" s="31"/>
      <c r="C62" s="31"/>
      <c r="D62" s="31"/>
      <c r="E62" s="31"/>
      <c r="F62" s="31"/>
      <c r="G62" s="31"/>
      <c r="H62" s="31"/>
      <c r="I62" s="6"/>
      <c r="J62" s="6"/>
      <c r="K62" s="6"/>
    </row>
    <row r="63" spans="2:11" ht="15">
      <c r="B63" s="31"/>
      <c r="C63" s="31"/>
      <c r="D63" s="31"/>
      <c r="E63" s="31"/>
      <c r="F63" s="31"/>
      <c r="G63" s="31"/>
      <c r="H63" s="31"/>
      <c r="I63" s="6"/>
      <c r="J63" s="6"/>
      <c r="K63" s="6"/>
    </row>
    <row r="64" spans="2:11" ht="15">
      <c r="B64" s="31"/>
      <c r="C64" s="31"/>
      <c r="D64" s="31"/>
      <c r="E64" s="31"/>
      <c r="F64" s="31"/>
      <c r="G64" s="31"/>
      <c r="H64" s="31"/>
      <c r="I64" s="6"/>
      <c r="J64" s="6"/>
      <c r="K64" s="6"/>
    </row>
    <row r="65" spans="2:11" ht="15">
      <c r="B65" s="31"/>
      <c r="C65" s="31"/>
      <c r="D65" s="31"/>
      <c r="E65" s="31"/>
      <c r="F65" s="31"/>
      <c r="G65" s="31"/>
      <c r="H65" s="31"/>
      <c r="I65" s="6"/>
      <c r="J65" s="6"/>
      <c r="K65" s="6"/>
    </row>
    <row r="66" spans="2:11" ht="15">
      <c r="B66" s="31"/>
      <c r="C66" s="31"/>
      <c r="D66" s="31"/>
      <c r="E66" s="31"/>
      <c r="F66" s="31"/>
      <c r="G66" s="31"/>
      <c r="H66" s="31"/>
      <c r="I66" s="6"/>
      <c r="J66" s="6"/>
      <c r="K66" s="6"/>
    </row>
    <row r="67" spans="2:11" ht="15">
      <c r="B67" s="31"/>
      <c r="C67" s="31"/>
      <c r="D67" s="31"/>
      <c r="E67" s="31"/>
      <c r="F67" s="31"/>
      <c r="G67" s="31"/>
      <c r="H67" s="31"/>
      <c r="I67" s="6"/>
      <c r="J67" s="6"/>
      <c r="K67" s="6"/>
    </row>
    <row r="68" spans="2:11" ht="15">
      <c r="B68" s="31"/>
      <c r="C68" s="31"/>
      <c r="D68" s="31"/>
      <c r="E68" s="31"/>
      <c r="F68" s="31"/>
      <c r="G68" s="31"/>
      <c r="H68" s="31"/>
      <c r="I68" s="6"/>
      <c r="J68" s="6"/>
      <c r="K68" s="6"/>
    </row>
    <row r="69" spans="2:11" ht="15">
      <c r="B69" s="31"/>
      <c r="C69" s="31"/>
      <c r="D69" s="31"/>
      <c r="E69" s="31"/>
      <c r="F69" s="31"/>
      <c r="G69" s="31"/>
      <c r="H69" s="31"/>
      <c r="I69" s="6"/>
      <c r="J69" s="6"/>
      <c r="K69" s="6"/>
    </row>
    <row r="70" spans="2:11" ht="15">
      <c r="B70" s="31"/>
      <c r="C70" s="31"/>
      <c r="D70" s="31"/>
      <c r="E70" s="31"/>
      <c r="F70" s="31"/>
      <c r="G70" s="31"/>
      <c r="H70" s="31"/>
      <c r="I70" s="6"/>
      <c r="J70" s="6"/>
      <c r="K70" s="6"/>
    </row>
    <row r="71" spans="2:11" ht="15">
      <c r="B71" s="31"/>
      <c r="C71" s="31"/>
      <c r="D71" s="31"/>
      <c r="E71" s="31"/>
      <c r="F71" s="31"/>
      <c r="G71" s="31"/>
      <c r="H71" s="31"/>
      <c r="I71" s="6"/>
      <c r="J71" s="6"/>
      <c r="K71" s="6"/>
    </row>
  </sheetData>
  <sheetProtection selectLockedCells="1" selectUnlockedCells="1"/>
  <mergeCells count="74">
    <mergeCell ref="B70:H70"/>
    <mergeCell ref="B71:H71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41:H41"/>
    <mergeCell ref="B42:H42"/>
    <mergeCell ref="I42:K42"/>
    <mergeCell ref="B43:H43"/>
    <mergeCell ref="B44:H44"/>
    <mergeCell ref="B45:H45"/>
    <mergeCell ref="K35:K36"/>
    <mergeCell ref="B36:H36"/>
    <mergeCell ref="B37:H37"/>
    <mergeCell ref="B38:H38"/>
    <mergeCell ref="B39:H39"/>
    <mergeCell ref="B40:H40"/>
    <mergeCell ref="B32:H32"/>
    <mergeCell ref="B33:H33"/>
    <mergeCell ref="B34:H34"/>
    <mergeCell ref="B35:H35"/>
    <mergeCell ref="I35:I36"/>
    <mergeCell ref="J35:J36"/>
    <mergeCell ref="B26:H26"/>
    <mergeCell ref="B27:H27"/>
    <mergeCell ref="B28:H28"/>
    <mergeCell ref="B29:H29"/>
    <mergeCell ref="B30:H30"/>
    <mergeCell ref="B31:H31"/>
    <mergeCell ref="B20:H20"/>
    <mergeCell ref="B21:H21"/>
    <mergeCell ref="B22:H22"/>
    <mergeCell ref="B23:H23"/>
    <mergeCell ref="B24:H24"/>
    <mergeCell ref="B25:H25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A1:K1"/>
    <mergeCell ref="A2:K2"/>
    <mergeCell ref="A3:K3"/>
    <mergeCell ref="B5:H5"/>
    <mergeCell ref="B6:H6"/>
    <mergeCell ref="B7:H7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2017-04-25T10:36:22Z</cp:lastPrinted>
  <dcterms:created xsi:type="dcterms:W3CDTF">2016-10-28T09:57:24Z</dcterms:created>
  <dcterms:modified xsi:type="dcterms:W3CDTF">2018-09-07T11:34:42Z</dcterms:modified>
  <cp:category/>
  <cp:version/>
  <cp:contentType/>
  <cp:contentStatus/>
</cp:coreProperties>
</file>