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2010(ноябрь)" sheetId="1" r:id="rId1"/>
    <sheet name="2010(июнь)" sheetId="2" r:id="rId2"/>
    <sheet name="2010(февр)" sheetId="3" r:id="rId3"/>
    <sheet name="2010(11.09)" sheetId="4" r:id="rId4"/>
  </sheets>
  <definedNames/>
  <calcPr fullCalcOnLoad="1"/>
</workbook>
</file>

<file path=xl/sharedStrings.xml><?xml version="1.0" encoding="utf-8"?>
<sst xmlns="http://schemas.openxmlformats.org/spreadsheetml/2006/main" count="971" uniqueCount="120">
  <si>
    <t>"О бюджете Шуньгского сельского поселения</t>
  </si>
  <si>
    <t>поселения</t>
  </si>
  <si>
    <t>Наименование</t>
  </si>
  <si>
    <t>Раздел</t>
  </si>
  <si>
    <t>Подраздел</t>
  </si>
  <si>
    <t>Целевая статья</t>
  </si>
  <si>
    <t>Вид расхода</t>
  </si>
  <si>
    <t>ИТОГО РАСХОДОВ</t>
  </si>
  <si>
    <t>расходов по основной деятельности</t>
  </si>
  <si>
    <t>расходы, осуществляемые за счет доходов от предприним. и иной деятельности</t>
  </si>
  <si>
    <t>Общегосударственные вопросы</t>
  </si>
  <si>
    <t>01</t>
  </si>
  <si>
    <t>Функционирование высшего должностного лица субъекта Российской Федерации и органа местного самоуправления</t>
  </si>
  <si>
    <t>02</t>
  </si>
  <si>
    <t>Руководство и управление в сфере установленных функций</t>
  </si>
  <si>
    <t>0020300</t>
  </si>
  <si>
    <t>Главы муниципального образования</t>
  </si>
  <si>
    <t>500</t>
  </si>
  <si>
    <t>в том числе за счет средств субвенции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</si>
  <si>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</si>
  <si>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</si>
  <si>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0020400</t>
  </si>
  <si>
    <t>Центральный аппарат</t>
  </si>
  <si>
    <t>Другие общегосударственные вопросы</t>
  </si>
  <si>
    <t>14</t>
  </si>
  <si>
    <t>Реализация государственных функций, связанных с общегосударственным управлением</t>
  </si>
  <si>
    <t>0920300</t>
  </si>
  <si>
    <t>Расходы, связанные с выполнением других обязательств государства</t>
  </si>
  <si>
    <t>Национальная оборона</t>
  </si>
  <si>
    <t>Мобилизационная и вневойсковая подготовка</t>
  </si>
  <si>
    <t>03</t>
  </si>
  <si>
    <t>0013600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</si>
  <si>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</si>
  <si>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</si>
  <si>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Предупреждение и ликвидация последствий чрезвычайных ситуаций природного и техногенного характера, гражданская оборона</t>
  </si>
  <si>
    <t>09</t>
  </si>
  <si>
    <t>Мероприятия по предупреждению и ликвидации последствий чрезвычайных ситуаций и стихийных бедствий</t>
  </si>
  <si>
    <t>218 00 00</t>
  </si>
  <si>
    <t>2180100</t>
  </si>
  <si>
    <t>Расходы, связанные с предупреждением и ликвидацией последствий чрезвычайных ситуаций и стихийных бедствий природного и техногенного характера</t>
  </si>
  <si>
    <t>014</t>
  </si>
  <si>
    <t>10</t>
  </si>
  <si>
    <t>в том числе за счет субвенции</t>
  </si>
  <si>
    <t>Национальная экономика</t>
  </si>
  <si>
    <t>Транспорт</t>
  </si>
  <si>
    <t>08</t>
  </si>
  <si>
    <t>Субсидии юридическим лицам</t>
  </si>
  <si>
    <t>3030200</t>
  </si>
  <si>
    <t>006</t>
  </si>
  <si>
    <t>Жилищно-коммунальное хозяйство</t>
  </si>
  <si>
    <t>05</t>
  </si>
  <si>
    <t>Жилищное хозяйство</t>
  </si>
  <si>
    <t>Поддержка жилищного хозяйства</t>
  </si>
  <si>
    <t>350 00 00</t>
  </si>
  <si>
    <t>Капитальный ремонт государственного жилищного фонда субъектов РФ и муниципального жилищного фонда</t>
  </si>
  <si>
    <t>3500200</t>
  </si>
  <si>
    <t>Мероприятия в области жилищного хозяйства по строительству, реконструкции и приобретению жилых домов</t>
  </si>
  <si>
    <t xml:space="preserve">350 03 00 </t>
  </si>
  <si>
    <t>Коммунальное хозяйство</t>
  </si>
  <si>
    <t>Поддержка коммунального хозяйства</t>
  </si>
  <si>
    <t>351 00 00</t>
  </si>
  <si>
    <t>Мероприятия в области коммунального хозяйства</t>
  </si>
  <si>
    <t>3510500</t>
  </si>
  <si>
    <t>Благоустройство</t>
  </si>
  <si>
    <t>6000000</t>
  </si>
  <si>
    <t>Уличное освещение</t>
  </si>
  <si>
    <t>6000100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</si>
  <si>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</si>
  <si>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</si>
  <si>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Озеленение</t>
  </si>
  <si>
    <t>6000300</t>
  </si>
  <si>
    <t>Организация и содержание мест захоронения</t>
  </si>
  <si>
    <t>6000400</t>
  </si>
  <si>
    <t>Прочие мероприятия по благоустройству городских округов и поселений</t>
  </si>
  <si>
    <t>6000500</t>
  </si>
  <si>
    <t>Культура, кинематография и средства массовой информации</t>
  </si>
  <si>
    <t>Культура</t>
  </si>
  <si>
    <t>Дворцы и дома культуры, другие учреждения культуры и средств массовой информации</t>
  </si>
  <si>
    <t>4400000</t>
  </si>
  <si>
    <t>Обеспечение деятельности подведомственных учреждений</t>
  </si>
  <si>
    <t>4409900</t>
  </si>
  <si>
    <t>Выполнение функций бюджетными учреждениями</t>
  </si>
  <si>
    <t>001</t>
  </si>
  <si>
    <t>Библиотеки</t>
  </si>
  <si>
    <t>4420000</t>
  </si>
  <si>
    <t>4429900</t>
  </si>
  <si>
    <t>Социальная политика</t>
  </si>
  <si>
    <t>Обеспечение мер социальной поддержки</t>
  </si>
  <si>
    <t>5054800</t>
  </si>
  <si>
    <t>Предоставление гражданам субсидий на оплату жилого помещения и коммунальных услуг</t>
  </si>
  <si>
    <t>005</t>
  </si>
  <si>
    <t>Межбюджетные трансферты</t>
  </si>
  <si>
    <t>11</t>
  </si>
  <si>
    <t xml:space="preserve">Иные межбюджетные трансферты 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</si>
  <si>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</t>
  </si>
  <si>
    <t>5210600</t>
  </si>
  <si>
    <t>017</t>
  </si>
  <si>
    <t xml:space="preserve">Обеспечение  пожарной безопасности </t>
  </si>
  <si>
    <t>Предупреждение и ликвидация последствий чрезвычайных ситуаций и стихийных бедствий природного и техногенного характера</t>
  </si>
  <si>
    <t>2470000</t>
  </si>
  <si>
    <t>0900200</t>
  </si>
  <si>
    <t>Оценка недвижимости, признание прав и регулирование отношений по гос. и муниц.собственности</t>
  </si>
  <si>
    <t>Расходы, связанные с выполнением  обязательств государства</t>
  </si>
  <si>
    <t>Субсидия на введение НСОТ</t>
  </si>
  <si>
    <t>5210105</t>
  </si>
  <si>
    <t>на 2010 год"</t>
  </si>
  <si>
    <t>Приложение № 2</t>
  </si>
  <si>
    <t>Распределение расходов бюджета Шуньгского сельского</t>
  </si>
  <si>
    <t>к решению 2 сессии № 17 от 09.12.2009 г.</t>
  </si>
  <si>
    <t>к решению  сессии №  от  .02.2010 г.</t>
  </si>
  <si>
    <t>к решению  сессии №  от  .06.2010 г.</t>
  </si>
  <si>
    <t>Закупка автотрансп.средств и коммун.техники за счет средств ФБ</t>
  </si>
  <si>
    <t>Закупка автотрансп.средств и коммун.техники за счет средств РБ</t>
  </si>
  <si>
    <t>3400702</t>
  </si>
  <si>
    <t>3400703</t>
  </si>
  <si>
    <t>5210111</t>
  </si>
  <si>
    <t>Осуществление мероприятий по выполнению наказов избирателей, поступивших в период избир.компании</t>
  </si>
  <si>
    <t>Осуществление мероприятий по выполнению наказов избирателей, поступивших в период избирательной кампании</t>
  </si>
  <si>
    <t>к решению IX сессии № 43 от 11.11.2010 г.</t>
  </si>
  <si>
    <t>Приложение № 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</si>
</sst>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i/>
      <sz val="8"/>
      <name val="Arial Cyr"/>
      <family val="0"/>
    </font>
    <font>
      <b/>
      <sz val="8"/>
      <name val="Arial Cyr"/>
      <family val="0"/>
    </font>
    <font>
      <b/>
      <i/>
      <sz val="9"/>
      <name val="Arial Cyr"/>
      <family val="0"/>
    </font>
    <font>
      <i/>
      <sz val="9"/>
      <name val="Arial Cyr"/>
      <family val="0"/>
    </font>
    <font>
      <i/>
      <sz val="8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textRotation="90" readingOrder="2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 wrapText="1"/>
    </xf>
    <xf numFmtId="49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/>
    </xf>
    <xf numFmtId="0" fontId="4" fillId="0" borderId="1" xfId="0" applyFont="1" applyBorder="1" applyAlignment="1">
      <alignment horizontal="center" wrapText="1"/>
    </xf>
    <xf numFmtId="49" fontId="6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center" wrapText="1"/>
    </xf>
    <xf numFmtId="0" fontId="3" fillId="0" borderId="1" xfId="0" applyFont="1" applyBorder="1" applyAlignment="1">
      <alignment/>
    </xf>
    <xf numFmtId="49" fontId="7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2" fillId="0" borderId="1" xfId="0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center" wrapText="1"/>
    </xf>
    <xf numFmtId="0" fontId="9" fillId="0" borderId="1" xfId="0" applyFont="1" applyBorder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69"/>
  <sheetViews>
    <sheetView tabSelected="1" workbookViewId="0" topLeftCell="A1">
      <selection activeCell="J8" sqref="J8"/>
    </sheetView>
  </sheetViews>
  <sheetFormatPr defaultColWidth="9.00390625" defaultRowHeight="12.75"/>
  <cols>
    <col min="1" max="1" width="38.875" style="0" customWidth="1"/>
    <col min="2" max="2" width="5.875" style="0" customWidth="1"/>
    <col min="3" max="3" width="6.125" style="0" customWidth="1"/>
    <col min="4" max="4" width="8.375" style="0" customWidth="1"/>
    <col min="5" max="5" width="5.00390625" style="0" customWidth="1"/>
    <col min="6" max="6" width="11.375" style="0" customWidth="1"/>
    <col min="7" max="7" width="12.375" style="0" customWidth="1"/>
    <col min="8" max="8" width="7.125" style="0" customWidth="1"/>
  </cols>
  <sheetData>
    <row r="2" spans="3:9" ht="12.75">
      <c r="C2" s="1"/>
      <c r="D2" s="1" t="s">
        <v>119</v>
      </c>
      <c r="E2" s="1"/>
      <c r="F2" s="1"/>
      <c r="G2" s="1"/>
      <c r="H2" s="1"/>
      <c r="I2" s="1"/>
    </row>
    <row r="3" spans="3:9" ht="12.75">
      <c r="C3" s="1"/>
      <c r="D3" s="1" t="s">
        <v>118</v>
      </c>
      <c r="E3" s="1"/>
      <c r="F3" s="1"/>
      <c r="G3" s="1"/>
      <c r="H3" s="1"/>
      <c r="I3" s="1"/>
    </row>
    <row r="4" spans="3:9" ht="12.75">
      <c r="C4" s="1"/>
      <c r="D4" s="1" t="s">
        <v>0</v>
      </c>
      <c r="E4" s="1"/>
      <c r="F4" s="1"/>
      <c r="G4" s="1"/>
      <c r="H4" s="1"/>
      <c r="I4" s="1"/>
    </row>
    <row r="5" spans="3:9" ht="12.75">
      <c r="C5" s="1"/>
      <c r="D5" s="1" t="s">
        <v>105</v>
      </c>
      <c r="E5" s="1"/>
      <c r="F5" s="1"/>
      <c r="G5" s="1"/>
      <c r="H5" s="1"/>
      <c r="I5" s="1"/>
    </row>
    <row r="6" spans="1:8" ht="12.75">
      <c r="A6" s="31" t="s">
        <v>107</v>
      </c>
      <c r="B6" s="31"/>
      <c r="C6" s="31"/>
      <c r="D6" s="31"/>
      <c r="E6" s="31"/>
      <c r="F6" s="31"/>
      <c r="G6" s="31"/>
      <c r="H6" s="31"/>
    </row>
    <row r="7" spans="1:8" ht="12.75">
      <c r="A7" s="31" t="s">
        <v>1</v>
      </c>
      <c r="B7" s="31"/>
      <c r="C7" s="31"/>
      <c r="D7" s="31"/>
      <c r="E7" s="31"/>
      <c r="F7" s="31"/>
      <c r="G7" s="31"/>
      <c r="H7" s="31"/>
    </row>
    <row r="8" spans="1:8" ht="158.25" customHeight="1">
      <c r="A8" s="2" t="s">
        <v>2</v>
      </c>
      <c r="B8" s="3" t="s">
        <v>3</v>
      </c>
      <c r="C8" s="3" t="s">
        <v>4</v>
      </c>
      <c r="D8" s="3" t="s">
        <v>5</v>
      </c>
      <c r="E8" s="3" t="s">
        <v>6</v>
      </c>
      <c r="F8" s="4" t="s">
        <v>7</v>
      </c>
      <c r="G8" s="4" t="s">
        <v>8</v>
      </c>
      <c r="H8" s="4" t="s">
        <v>9</v>
      </c>
    </row>
    <row r="9" spans="1:8" ht="12.75">
      <c r="A9" s="5" t="s">
        <v>10</v>
      </c>
      <c r="B9" s="6" t="s">
        <v>11</v>
      </c>
      <c r="C9" s="7"/>
      <c r="D9" s="7"/>
      <c r="E9" s="7"/>
      <c r="F9" s="8">
        <f>G9+H9</f>
        <v>1076024</v>
      </c>
      <c r="G9" s="8">
        <f>G12+G16+G21</f>
        <v>1076024</v>
      </c>
      <c r="H9" s="8">
        <f>H10+H14+H17</f>
        <v>0</v>
      </c>
    </row>
    <row r="10" spans="1:8" ht="33" customHeight="1">
      <c r="A10" s="9" t="s">
        <v>12</v>
      </c>
      <c r="B10" s="10" t="s">
        <v>11</v>
      </c>
      <c r="C10" s="10" t="s">
        <v>13</v>
      </c>
      <c r="D10" s="10"/>
      <c r="E10" s="10"/>
      <c r="F10" s="8">
        <f>G10+H10</f>
        <v>386000</v>
      </c>
      <c r="G10" s="11">
        <f>G11</f>
        <v>386000</v>
      </c>
      <c r="H10" s="11">
        <v>0</v>
      </c>
    </row>
    <row r="11" spans="1:8" ht="22.5">
      <c r="A11" s="12" t="s">
        <v>14</v>
      </c>
      <c r="B11" s="13" t="s">
        <v>11</v>
      </c>
      <c r="C11" s="13" t="s">
        <v>13</v>
      </c>
      <c r="D11" s="13" t="s">
        <v>15</v>
      </c>
      <c r="E11" s="13"/>
      <c r="F11" s="8">
        <f>G11+H11</f>
        <v>386000</v>
      </c>
      <c r="G11" s="14">
        <f>G12</f>
        <v>386000</v>
      </c>
      <c r="H11" s="14">
        <v>0</v>
      </c>
    </row>
    <row r="12" spans="1:8" ht="12.75">
      <c r="A12" s="12" t="s">
        <v>16</v>
      </c>
      <c r="B12" s="13" t="s">
        <v>11</v>
      </c>
      <c r="C12" s="13" t="s">
        <v>13</v>
      </c>
      <c r="D12" s="13" t="s">
        <v>15</v>
      </c>
      <c r="E12" s="13" t="s">
        <v>17</v>
      </c>
      <c r="F12" s="8">
        <f>G12+H12</f>
        <v>386000</v>
      </c>
      <c r="G12" s="14">
        <v>386000</v>
      </c>
      <c r="H12" s="14">
        <v>0</v>
      </c>
    </row>
    <row r="13" spans="1:8" ht="12.75">
      <c r="A13" s="12" t="s">
        <v>18</v>
      </c>
      <c r="B13" s="13"/>
      <c r="C13" s="13"/>
      <c r="D13" s="13"/>
      <c r="E13" s="13"/>
      <c r="F13" s="8"/>
      <c r="G13" s="14"/>
      <c r="H13" s="14"/>
    </row>
    <row r="14" spans="1:8" ht="53.25">
      <c r="A14" s="9" t="s">
        <v>19</v>
      </c>
      <c r="B14" s="10" t="s">
        <v>11</v>
      </c>
      <c r="C14" s="10" t="s">
        <v>20</v>
      </c>
      <c r="D14" s="10"/>
      <c r="E14" s="10"/>
      <c r="F14" s="8">
        <f aca="true" t="shared" si="0" ref="F14:F45">G14+H14</f>
        <v>658600</v>
      </c>
      <c r="G14" s="11">
        <f>G15</f>
        <v>658600</v>
      </c>
      <c r="H14" s="11">
        <v>0</v>
      </c>
    </row>
    <row r="15" spans="1:8" ht="22.5">
      <c r="A15" s="12" t="s">
        <v>14</v>
      </c>
      <c r="B15" s="13" t="s">
        <v>11</v>
      </c>
      <c r="C15" s="13" t="s">
        <v>20</v>
      </c>
      <c r="D15" s="13" t="s">
        <v>21</v>
      </c>
      <c r="E15" s="13"/>
      <c r="F15" s="8">
        <f t="shared" si="0"/>
        <v>658600</v>
      </c>
      <c r="G15" s="14">
        <f>G16</f>
        <v>658600</v>
      </c>
      <c r="H15" s="14">
        <v>0</v>
      </c>
    </row>
    <row r="16" spans="1:8" ht="12.75">
      <c r="A16" s="12" t="s">
        <v>22</v>
      </c>
      <c r="B16" s="13" t="s">
        <v>11</v>
      </c>
      <c r="C16" s="13" t="s">
        <v>20</v>
      </c>
      <c r="D16" s="13" t="s">
        <v>21</v>
      </c>
      <c r="E16" s="13" t="s">
        <v>17</v>
      </c>
      <c r="F16" s="8">
        <f t="shared" si="0"/>
        <v>658600</v>
      </c>
      <c r="G16" s="14">
        <v>658600</v>
      </c>
      <c r="H16" s="14">
        <v>0</v>
      </c>
    </row>
    <row r="17" spans="1:8" ht="12.75">
      <c r="A17" s="9" t="s">
        <v>23</v>
      </c>
      <c r="B17" s="10" t="s">
        <v>11</v>
      </c>
      <c r="C17" s="10" t="s">
        <v>24</v>
      </c>
      <c r="D17" s="10"/>
      <c r="E17" s="10"/>
      <c r="F17" s="8">
        <f t="shared" si="0"/>
        <v>31424</v>
      </c>
      <c r="G17" s="11">
        <f>G20+G18</f>
        <v>31424</v>
      </c>
      <c r="H17" s="11">
        <v>0</v>
      </c>
    </row>
    <row r="18" spans="1:8" ht="33.75">
      <c r="A18" s="12" t="s">
        <v>101</v>
      </c>
      <c r="B18" s="13" t="s">
        <v>11</v>
      </c>
      <c r="C18" s="13" t="s">
        <v>24</v>
      </c>
      <c r="D18" s="13" t="s">
        <v>100</v>
      </c>
      <c r="E18" s="10"/>
      <c r="F18" s="8">
        <f t="shared" si="0"/>
        <v>0</v>
      </c>
      <c r="G18" s="11"/>
      <c r="H18" s="11"/>
    </row>
    <row r="19" spans="1:8" ht="22.5">
      <c r="A19" s="12" t="s">
        <v>102</v>
      </c>
      <c r="B19" s="13" t="s">
        <v>11</v>
      </c>
      <c r="C19" s="13" t="s">
        <v>24</v>
      </c>
      <c r="D19" s="13" t="s">
        <v>100</v>
      </c>
      <c r="E19" s="13" t="s">
        <v>17</v>
      </c>
      <c r="F19" s="8">
        <f t="shared" si="0"/>
        <v>0</v>
      </c>
      <c r="G19" s="11">
        <v>0</v>
      </c>
      <c r="H19" s="11"/>
    </row>
    <row r="20" spans="1:8" ht="23.25" customHeight="1">
      <c r="A20" s="12" t="s">
        <v>25</v>
      </c>
      <c r="B20" s="13" t="s">
        <v>11</v>
      </c>
      <c r="C20" s="13" t="s">
        <v>24</v>
      </c>
      <c r="D20" s="13" t="s">
        <v>26</v>
      </c>
      <c r="E20" s="13"/>
      <c r="F20" s="8">
        <f t="shared" si="0"/>
        <v>31424</v>
      </c>
      <c r="G20" s="14">
        <v>31424</v>
      </c>
      <c r="H20" s="14">
        <v>0</v>
      </c>
    </row>
    <row r="21" spans="1:8" ht="22.5">
      <c r="A21" s="12" t="s">
        <v>27</v>
      </c>
      <c r="B21" s="13" t="s">
        <v>11</v>
      </c>
      <c r="C21" s="13" t="s">
        <v>24</v>
      </c>
      <c r="D21" s="13" t="s">
        <v>26</v>
      </c>
      <c r="E21" s="13" t="s">
        <v>17</v>
      </c>
      <c r="F21" s="8">
        <f t="shared" si="0"/>
        <v>31424</v>
      </c>
      <c r="G21" s="14">
        <v>31424</v>
      </c>
      <c r="H21" s="14">
        <v>0</v>
      </c>
    </row>
    <row r="22" spans="1:8" ht="12.75">
      <c r="A22" s="15" t="s">
        <v>28</v>
      </c>
      <c r="B22" s="18" t="s">
        <v>13</v>
      </c>
      <c r="C22" s="13"/>
      <c r="D22" s="13"/>
      <c r="E22" s="13"/>
      <c r="F22" s="8">
        <f t="shared" si="0"/>
        <v>64000</v>
      </c>
      <c r="G22" s="8">
        <f>G23</f>
        <v>64000</v>
      </c>
      <c r="H22" s="16">
        <f>H23</f>
        <v>0</v>
      </c>
    </row>
    <row r="23" spans="1:8" ht="12.75">
      <c r="A23" s="12" t="s">
        <v>29</v>
      </c>
      <c r="B23" s="13" t="s">
        <v>13</v>
      </c>
      <c r="C23" s="13" t="s">
        <v>30</v>
      </c>
      <c r="D23" s="13" t="s">
        <v>31</v>
      </c>
      <c r="E23" s="13"/>
      <c r="F23" s="8">
        <f t="shared" si="0"/>
        <v>64000</v>
      </c>
      <c r="G23" s="14">
        <f>G24</f>
        <v>64000</v>
      </c>
      <c r="H23" s="14">
        <v>0</v>
      </c>
    </row>
    <row r="24" spans="1:8" ht="33.75">
      <c r="A24" s="12" t="s">
        <v>32</v>
      </c>
      <c r="B24" s="13" t="s">
        <v>13</v>
      </c>
      <c r="C24" s="13" t="s">
        <v>30</v>
      </c>
      <c r="D24" s="13" t="s">
        <v>31</v>
      </c>
      <c r="E24" s="13" t="s">
        <v>17</v>
      </c>
      <c r="F24" s="8">
        <f t="shared" si="0"/>
        <v>64000</v>
      </c>
      <c r="G24" s="14">
        <v>64000</v>
      </c>
      <c r="H24" s="14">
        <v>0</v>
      </c>
    </row>
    <row r="25" spans="1:8" ht="24">
      <c r="A25" s="17" t="s">
        <v>33</v>
      </c>
      <c r="B25" s="6" t="s">
        <v>30</v>
      </c>
      <c r="C25" s="7"/>
      <c r="D25" s="7"/>
      <c r="E25" s="7"/>
      <c r="F25" s="8">
        <f t="shared" si="0"/>
        <v>1000</v>
      </c>
      <c r="G25" s="8">
        <f>G26+G30</f>
        <v>1000</v>
      </c>
      <c r="H25" s="8">
        <v>0</v>
      </c>
    </row>
    <row r="26" spans="1:8" ht="42.75">
      <c r="A26" s="9" t="s">
        <v>34</v>
      </c>
      <c r="B26" s="10" t="s">
        <v>30</v>
      </c>
      <c r="C26" s="10" t="s">
        <v>35</v>
      </c>
      <c r="D26" s="10"/>
      <c r="E26" s="10"/>
      <c r="F26" s="8">
        <f t="shared" si="0"/>
        <v>0</v>
      </c>
      <c r="G26" s="11">
        <f>G27</f>
        <v>0</v>
      </c>
      <c r="H26" s="11">
        <v>0</v>
      </c>
    </row>
    <row r="27" spans="1:8" ht="33.75">
      <c r="A27" s="12" t="s">
        <v>36</v>
      </c>
      <c r="B27" s="13" t="s">
        <v>30</v>
      </c>
      <c r="C27" s="13" t="s">
        <v>35</v>
      </c>
      <c r="D27" s="13" t="s">
        <v>37</v>
      </c>
      <c r="E27" s="13"/>
      <c r="F27" s="8">
        <f t="shared" si="0"/>
        <v>0</v>
      </c>
      <c r="G27" s="14">
        <f>G28</f>
        <v>0</v>
      </c>
      <c r="H27" s="14">
        <v>0</v>
      </c>
    </row>
    <row r="28" spans="1:8" ht="33.75">
      <c r="A28" s="12" t="s">
        <v>98</v>
      </c>
      <c r="B28" s="13" t="s">
        <v>30</v>
      </c>
      <c r="C28" s="13" t="s">
        <v>35</v>
      </c>
      <c r="D28" s="13" t="s">
        <v>38</v>
      </c>
      <c r="E28" s="13"/>
      <c r="F28" s="8">
        <f t="shared" si="0"/>
        <v>0</v>
      </c>
      <c r="G28" s="14">
        <f>G29</f>
        <v>0</v>
      </c>
      <c r="H28" s="14"/>
    </row>
    <row r="29" spans="1:8" ht="45">
      <c r="A29" s="12" t="s">
        <v>39</v>
      </c>
      <c r="B29" s="13" t="s">
        <v>30</v>
      </c>
      <c r="C29" s="13" t="s">
        <v>35</v>
      </c>
      <c r="D29" s="13" t="s">
        <v>38</v>
      </c>
      <c r="E29" s="13" t="s">
        <v>40</v>
      </c>
      <c r="F29" s="8">
        <f t="shared" si="0"/>
        <v>0</v>
      </c>
      <c r="G29" s="14">
        <v>0</v>
      </c>
      <c r="H29" s="14">
        <v>0</v>
      </c>
    </row>
    <row r="30" spans="1:8" ht="12.75">
      <c r="A30" s="12" t="s">
        <v>97</v>
      </c>
      <c r="B30" s="13" t="s">
        <v>30</v>
      </c>
      <c r="C30" s="13" t="s">
        <v>24</v>
      </c>
      <c r="D30" s="13"/>
      <c r="E30" s="13"/>
      <c r="F30" s="8">
        <f t="shared" si="0"/>
        <v>1000</v>
      </c>
      <c r="G30" s="30">
        <f>G31</f>
        <v>1000</v>
      </c>
      <c r="H30" s="14">
        <v>0</v>
      </c>
    </row>
    <row r="31" spans="1:8" ht="12.75">
      <c r="A31" s="12" t="s">
        <v>97</v>
      </c>
      <c r="B31" s="13" t="s">
        <v>30</v>
      </c>
      <c r="C31" s="13" t="s">
        <v>24</v>
      </c>
      <c r="D31" s="13" t="s">
        <v>99</v>
      </c>
      <c r="E31" s="13" t="s">
        <v>17</v>
      </c>
      <c r="F31" s="8">
        <f t="shared" si="0"/>
        <v>1000</v>
      </c>
      <c r="G31" s="14">
        <v>1000</v>
      </c>
      <c r="H31" s="14">
        <v>0</v>
      </c>
    </row>
    <row r="32" spans="1:8" ht="12.75">
      <c r="A32" s="12" t="s">
        <v>42</v>
      </c>
      <c r="B32" s="13" t="s">
        <v>30</v>
      </c>
      <c r="C32" s="13" t="s">
        <v>24</v>
      </c>
      <c r="D32" s="13" t="s">
        <v>99</v>
      </c>
      <c r="E32" s="13" t="s">
        <v>17</v>
      </c>
      <c r="F32" s="8">
        <f t="shared" si="0"/>
        <v>0</v>
      </c>
      <c r="G32" s="14">
        <v>0</v>
      </c>
      <c r="H32" s="14">
        <v>0</v>
      </c>
    </row>
    <row r="33" spans="1:8" ht="12.75">
      <c r="A33" s="15" t="s">
        <v>43</v>
      </c>
      <c r="B33" s="18" t="s">
        <v>20</v>
      </c>
      <c r="C33" s="13"/>
      <c r="D33" s="13"/>
      <c r="E33" s="13"/>
      <c r="F33" s="8">
        <f t="shared" si="0"/>
        <v>0</v>
      </c>
      <c r="G33" s="14">
        <v>0</v>
      </c>
      <c r="H33" s="14">
        <v>0</v>
      </c>
    </row>
    <row r="34" spans="1:8" ht="12.75">
      <c r="A34" s="12" t="s">
        <v>44</v>
      </c>
      <c r="B34" s="13" t="s">
        <v>20</v>
      </c>
      <c r="C34" s="13" t="s">
        <v>45</v>
      </c>
      <c r="D34" s="13"/>
      <c r="E34" s="13"/>
      <c r="F34" s="8">
        <f t="shared" si="0"/>
        <v>0</v>
      </c>
      <c r="G34" s="14">
        <v>0</v>
      </c>
      <c r="H34" s="14">
        <v>0</v>
      </c>
    </row>
    <row r="35" spans="1:8" ht="12.75">
      <c r="A35" s="12" t="s">
        <v>46</v>
      </c>
      <c r="B35" s="13" t="s">
        <v>20</v>
      </c>
      <c r="C35" s="13" t="s">
        <v>45</v>
      </c>
      <c r="D35" s="13" t="s">
        <v>47</v>
      </c>
      <c r="E35" s="13" t="s">
        <v>48</v>
      </c>
      <c r="F35" s="8">
        <f t="shared" si="0"/>
        <v>0</v>
      </c>
      <c r="G35" s="14">
        <v>0</v>
      </c>
      <c r="H35" s="14">
        <v>0</v>
      </c>
    </row>
    <row r="36" spans="1:8" ht="12.75">
      <c r="A36" s="17" t="s">
        <v>49</v>
      </c>
      <c r="B36" s="6" t="s">
        <v>50</v>
      </c>
      <c r="C36" s="7"/>
      <c r="D36" s="7"/>
      <c r="E36" s="7"/>
      <c r="F36" s="8">
        <f t="shared" si="0"/>
        <v>1074863.1400000001</v>
      </c>
      <c r="G36" s="8">
        <f>G37+G41+G46</f>
        <v>1074863.1400000001</v>
      </c>
      <c r="H36" s="8">
        <f>H37+H41</f>
        <v>0</v>
      </c>
    </row>
    <row r="37" spans="1:8" ht="12.75">
      <c r="A37" s="19" t="s">
        <v>51</v>
      </c>
      <c r="B37" s="18" t="s">
        <v>50</v>
      </c>
      <c r="C37" s="18" t="s">
        <v>11</v>
      </c>
      <c r="D37" s="18"/>
      <c r="E37" s="18"/>
      <c r="F37" s="8">
        <f t="shared" si="0"/>
        <v>0</v>
      </c>
      <c r="G37" s="16">
        <f>G38</f>
        <v>0</v>
      </c>
      <c r="H37" s="16">
        <v>0</v>
      </c>
    </row>
    <row r="38" spans="1:8" ht="12.75">
      <c r="A38" s="20" t="s">
        <v>52</v>
      </c>
      <c r="B38" s="13" t="s">
        <v>50</v>
      </c>
      <c r="C38" s="13" t="s">
        <v>11</v>
      </c>
      <c r="D38" s="13" t="s">
        <v>53</v>
      </c>
      <c r="E38" s="13"/>
      <c r="F38" s="8">
        <f t="shared" si="0"/>
        <v>0</v>
      </c>
      <c r="G38" s="14">
        <v>0</v>
      </c>
      <c r="H38" s="14">
        <v>0</v>
      </c>
    </row>
    <row r="39" spans="1:8" ht="33.75">
      <c r="A39" s="20" t="s">
        <v>54</v>
      </c>
      <c r="B39" s="13" t="s">
        <v>50</v>
      </c>
      <c r="C39" s="13" t="s">
        <v>11</v>
      </c>
      <c r="D39" s="13" t="s">
        <v>55</v>
      </c>
      <c r="E39" s="13" t="s">
        <v>17</v>
      </c>
      <c r="F39" s="8">
        <f t="shared" si="0"/>
        <v>0</v>
      </c>
      <c r="G39" s="14">
        <v>0</v>
      </c>
      <c r="H39" s="14"/>
    </row>
    <row r="40" spans="1:8" ht="33.75">
      <c r="A40" s="20" t="s">
        <v>56</v>
      </c>
      <c r="B40" s="13" t="s">
        <v>50</v>
      </c>
      <c r="C40" s="13" t="s">
        <v>11</v>
      </c>
      <c r="D40" s="13" t="s">
        <v>57</v>
      </c>
      <c r="E40" s="13" t="s">
        <v>17</v>
      </c>
      <c r="F40" s="8">
        <f t="shared" si="0"/>
        <v>0</v>
      </c>
      <c r="G40" s="14">
        <v>0</v>
      </c>
      <c r="H40" s="14">
        <v>0</v>
      </c>
    </row>
    <row r="41" spans="1:8" ht="12.75">
      <c r="A41" s="19" t="s">
        <v>58</v>
      </c>
      <c r="B41" s="10" t="s">
        <v>50</v>
      </c>
      <c r="C41" s="10" t="s">
        <v>13</v>
      </c>
      <c r="D41" s="10"/>
      <c r="E41" s="10"/>
      <c r="F41" s="8">
        <f t="shared" si="0"/>
        <v>759600</v>
      </c>
      <c r="G41" s="11">
        <f>G44+G42+G43</f>
        <v>759600</v>
      </c>
      <c r="H41" s="11">
        <f>H44</f>
        <v>0</v>
      </c>
    </row>
    <row r="42" spans="1:8" ht="22.5">
      <c r="A42" s="29" t="s">
        <v>111</v>
      </c>
      <c r="B42" s="13" t="s">
        <v>50</v>
      </c>
      <c r="C42" s="13" t="s">
        <v>13</v>
      </c>
      <c r="D42" s="13" t="s">
        <v>113</v>
      </c>
      <c r="E42" s="13" t="s">
        <v>17</v>
      </c>
      <c r="F42" s="8">
        <f t="shared" si="0"/>
        <v>433500</v>
      </c>
      <c r="G42" s="11">
        <v>433500</v>
      </c>
      <c r="H42" s="11"/>
    </row>
    <row r="43" spans="1:8" ht="22.5">
      <c r="A43" s="29" t="s">
        <v>112</v>
      </c>
      <c r="B43" s="13" t="s">
        <v>50</v>
      </c>
      <c r="C43" s="13" t="s">
        <v>13</v>
      </c>
      <c r="D43" s="13" t="s">
        <v>114</v>
      </c>
      <c r="E43" s="13" t="s">
        <v>17</v>
      </c>
      <c r="F43" s="8">
        <f t="shared" si="0"/>
        <v>228300</v>
      </c>
      <c r="G43" s="11">
        <v>228300</v>
      </c>
      <c r="H43" s="11"/>
    </row>
    <row r="44" spans="1:8" ht="12.75">
      <c r="A44" s="20" t="s">
        <v>59</v>
      </c>
      <c r="B44" s="13" t="s">
        <v>50</v>
      </c>
      <c r="C44" s="13" t="s">
        <v>13</v>
      </c>
      <c r="D44" s="13" t="s">
        <v>60</v>
      </c>
      <c r="E44" s="13"/>
      <c r="F44" s="8">
        <f t="shared" si="0"/>
        <v>97800</v>
      </c>
      <c r="G44" s="11">
        <f>G45</f>
        <v>97800</v>
      </c>
      <c r="H44" s="14">
        <f>H45</f>
        <v>0</v>
      </c>
    </row>
    <row r="45" spans="1:8" ht="11.25" customHeight="1">
      <c r="A45" s="20" t="s">
        <v>61</v>
      </c>
      <c r="B45" s="13" t="s">
        <v>50</v>
      </c>
      <c r="C45" s="13" t="s">
        <v>13</v>
      </c>
      <c r="D45" s="13" t="s">
        <v>62</v>
      </c>
      <c r="E45" s="13" t="s">
        <v>17</v>
      </c>
      <c r="F45" s="8">
        <f t="shared" si="0"/>
        <v>97800</v>
      </c>
      <c r="G45" s="14">
        <v>97800</v>
      </c>
      <c r="H45" s="14">
        <v>0</v>
      </c>
    </row>
    <row r="46" spans="1:8" ht="12.75">
      <c r="A46" s="19" t="s">
        <v>63</v>
      </c>
      <c r="B46" s="18" t="s">
        <v>50</v>
      </c>
      <c r="C46" s="18" t="s">
        <v>30</v>
      </c>
      <c r="D46" s="13"/>
      <c r="E46" s="13"/>
      <c r="F46" s="8">
        <f aca="true" t="shared" si="1" ref="F46:F68">G46+H46</f>
        <v>315263.14</v>
      </c>
      <c r="G46" s="11">
        <f>G47+G53</f>
        <v>315263.14</v>
      </c>
      <c r="H46" s="16">
        <f>H47</f>
        <v>0</v>
      </c>
    </row>
    <row r="47" spans="1:8" ht="12.75">
      <c r="A47" s="20" t="s">
        <v>63</v>
      </c>
      <c r="B47" s="13" t="s">
        <v>50</v>
      </c>
      <c r="C47" s="13" t="s">
        <v>30</v>
      </c>
      <c r="D47" s="13" t="s">
        <v>64</v>
      </c>
      <c r="E47" s="13"/>
      <c r="F47" s="8">
        <f t="shared" si="1"/>
        <v>278513.82</v>
      </c>
      <c r="G47" s="16">
        <f>G48+G49+G50+G51+G52</f>
        <v>278513.82</v>
      </c>
      <c r="H47" s="16">
        <f>H48+H49+H50+H51+H52</f>
        <v>0</v>
      </c>
    </row>
    <row r="48" spans="1:8" ht="12.75">
      <c r="A48" s="20" t="s">
        <v>65</v>
      </c>
      <c r="B48" s="13" t="s">
        <v>50</v>
      </c>
      <c r="C48" s="13" t="s">
        <v>30</v>
      </c>
      <c r="D48" s="13" t="s">
        <v>66</v>
      </c>
      <c r="E48" s="13" t="s">
        <v>17</v>
      </c>
      <c r="F48" s="8">
        <f t="shared" si="1"/>
        <v>162912.52</v>
      </c>
      <c r="G48" s="14">
        <v>162912.52</v>
      </c>
      <c r="H48" s="14"/>
    </row>
    <row r="49" spans="1:8" ht="31.5" customHeight="1">
      <c r="A49" s="20" t="s">
        <v>67</v>
      </c>
      <c r="B49" s="13" t="s">
        <v>50</v>
      </c>
      <c r="C49" s="13" t="s">
        <v>30</v>
      </c>
      <c r="D49" s="13" t="s">
        <v>68</v>
      </c>
      <c r="E49" s="13" t="s">
        <v>17</v>
      </c>
      <c r="F49" s="8">
        <f t="shared" si="1"/>
        <v>64500</v>
      </c>
      <c r="G49" s="14">
        <v>64500</v>
      </c>
      <c r="H49" s="14"/>
    </row>
    <row r="50" spans="1:8" ht="12.75">
      <c r="A50" s="20" t="s">
        <v>69</v>
      </c>
      <c r="B50" s="13" t="s">
        <v>50</v>
      </c>
      <c r="C50" s="13" t="s">
        <v>30</v>
      </c>
      <c r="D50" s="13" t="s">
        <v>70</v>
      </c>
      <c r="E50" s="13" t="s">
        <v>17</v>
      </c>
      <c r="F50" s="8">
        <f t="shared" si="1"/>
        <v>0</v>
      </c>
      <c r="G50" s="14">
        <v>0</v>
      </c>
      <c r="H50" s="14"/>
    </row>
    <row r="51" spans="1:8" ht="12.75">
      <c r="A51" s="20" t="s">
        <v>71</v>
      </c>
      <c r="B51" s="13" t="s">
        <v>50</v>
      </c>
      <c r="C51" s="13" t="s">
        <v>30</v>
      </c>
      <c r="D51" s="13" t="s">
        <v>72</v>
      </c>
      <c r="E51" s="13" t="s">
        <v>17</v>
      </c>
      <c r="F51" s="8">
        <f t="shared" si="1"/>
        <v>0</v>
      </c>
      <c r="G51" s="14">
        <v>0</v>
      </c>
      <c r="H51" s="14"/>
    </row>
    <row r="52" spans="1:8" ht="22.5">
      <c r="A52" s="20" t="s">
        <v>73</v>
      </c>
      <c r="B52" s="13" t="s">
        <v>50</v>
      </c>
      <c r="C52" s="13" t="s">
        <v>30</v>
      </c>
      <c r="D52" s="13" t="s">
        <v>74</v>
      </c>
      <c r="E52" s="13" t="s">
        <v>17</v>
      </c>
      <c r="F52" s="8">
        <f t="shared" si="1"/>
        <v>51101.3</v>
      </c>
      <c r="G52" s="14">
        <v>51101.3</v>
      </c>
      <c r="H52" s="14"/>
    </row>
    <row r="53" spans="1:8" ht="34.5" customHeight="1">
      <c r="A53" s="20" t="s">
        <v>117</v>
      </c>
      <c r="B53" s="13" t="s">
        <v>50</v>
      </c>
      <c r="C53" s="13" t="s">
        <v>30</v>
      </c>
      <c r="D53" s="13" t="s">
        <v>115</v>
      </c>
      <c r="E53" s="13" t="s">
        <v>17</v>
      </c>
      <c r="F53" s="8">
        <f t="shared" si="1"/>
        <v>36749.32</v>
      </c>
      <c r="G53" s="14">
        <v>36749.32</v>
      </c>
      <c r="H53" s="14"/>
    </row>
    <row r="54" spans="1:8" ht="24">
      <c r="A54" s="17" t="s">
        <v>75</v>
      </c>
      <c r="B54" s="6" t="s">
        <v>45</v>
      </c>
      <c r="C54" s="6"/>
      <c r="D54" s="6"/>
      <c r="E54" s="6"/>
      <c r="F54" s="8">
        <f t="shared" si="1"/>
        <v>1410341</v>
      </c>
      <c r="G54" s="8">
        <f>G55</f>
        <v>1410341</v>
      </c>
      <c r="H54" s="8">
        <v>0</v>
      </c>
    </row>
    <row r="55" spans="1:8" ht="12.75">
      <c r="A55" s="21" t="s">
        <v>76</v>
      </c>
      <c r="B55" s="6" t="s">
        <v>45</v>
      </c>
      <c r="C55" s="6" t="s">
        <v>11</v>
      </c>
      <c r="D55" s="6"/>
      <c r="E55" s="6"/>
      <c r="F55" s="8">
        <f t="shared" si="1"/>
        <v>1410341</v>
      </c>
      <c r="G55" s="11">
        <f>G56+G59+G62</f>
        <v>1410341</v>
      </c>
      <c r="H55" s="8">
        <v>0</v>
      </c>
    </row>
    <row r="56" spans="1:8" ht="25.5" customHeight="1">
      <c r="A56" s="20" t="s">
        <v>77</v>
      </c>
      <c r="B56" s="7" t="s">
        <v>45</v>
      </c>
      <c r="C56" s="7" t="s">
        <v>11</v>
      </c>
      <c r="D56" s="7" t="s">
        <v>78</v>
      </c>
      <c r="E56" s="7"/>
      <c r="F56" s="8">
        <f t="shared" si="1"/>
        <v>1058241</v>
      </c>
      <c r="G56" s="22">
        <f>G57</f>
        <v>1058241</v>
      </c>
      <c r="H56" s="22"/>
    </row>
    <row r="57" spans="1:8" ht="22.5">
      <c r="A57" s="20" t="s">
        <v>79</v>
      </c>
      <c r="B57" s="7" t="s">
        <v>45</v>
      </c>
      <c r="C57" s="7" t="s">
        <v>11</v>
      </c>
      <c r="D57" s="7" t="s">
        <v>80</v>
      </c>
      <c r="E57" s="7"/>
      <c r="F57" s="8">
        <f t="shared" si="1"/>
        <v>1058241</v>
      </c>
      <c r="G57" s="22">
        <f>G58</f>
        <v>1058241</v>
      </c>
      <c r="H57" s="22"/>
    </row>
    <row r="58" spans="1:8" ht="15" customHeight="1">
      <c r="A58" s="20" t="s">
        <v>81</v>
      </c>
      <c r="B58" s="7" t="s">
        <v>45</v>
      </c>
      <c r="C58" s="7" t="s">
        <v>11</v>
      </c>
      <c r="D58" s="7" t="s">
        <v>80</v>
      </c>
      <c r="E58" s="7" t="s">
        <v>82</v>
      </c>
      <c r="F58" s="8">
        <f t="shared" si="1"/>
        <v>1058241</v>
      </c>
      <c r="G58" s="22">
        <v>1058241</v>
      </c>
      <c r="H58" s="22">
        <v>0</v>
      </c>
    </row>
    <row r="59" spans="1:8" ht="12.75">
      <c r="A59" s="20" t="s">
        <v>83</v>
      </c>
      <c r="B59" s="7" t="s">
        <v>45</v>
      </c>
      <c r="C59" s="7" t="s">
        <v>11</v>
      </c>
      <c r="D59" s="7" t="s">
        <v>84</v>
      </c>
      <c r="E59" s="7"/>
      <c r="F59" s="8">
        <f t="shared" si="1"/>
        <v>295981</v>
      </c>
      <c r="G59" s="22">
        <f>G60</f>
        <v>295981</v>
      </c>
      <c r="H59" s="22"/>
    </row>
    <row r="60" spans="1:8" ht="22.5">
      <c r="A60" s="20" t="s">
        <v>79</v>
      </c>
      <c r="B60" s="7" t="s">
        <v>45</v>
      </c>
      <c r="C60" s="7" t="s">
        <v>11</v>
      </c>
      <c r="D60" s="7" t="s">
        <v>85</v>
      </c>
      <c r="E60" s="7"/>
      <c r="F60" s="8">
        <f t="shared" si="1"/>
        <v>295981</v>
      </c>
      <c r="G60" s="22">
        <f>G61</f>
        <v>295981</v>
      </c>
      <c r="H60" s="22"/>
    </row>
    <row r="61" spans="1:8" ht="15.75" customHeight="1">
      <c r="A61" s="20" t="s">
        <v>81</v>
      </c>
      <c r="B61" s="7" t="s">
        <v>45</v>
      </c>
      <c r="C61" s="7" t="s">
        <v>11</v>
      </c>
      <c r="D61" s="7" t="s">
        <v>85</v>
      </c>
      <c r="E61" s="7" t="s">
        <v>82</v>
      </c>
      <c r="F61" s="8">
        <f t="shared" si="1"/>
        <v>295981</v>
      </c>
      <c r="G61" s="22">
        <v>295981</v>
      </c>
      <c r="H61" s="22"/>
    </row>
    <row r="62" spans="1:8" ht="33.75" customHeight="1">
      <c r="A62" s="20" t="s">
        <v>116</v>
      </c>
      <c r="B62" s="7" t="s">
        <v>45</v>
      </c>
      <c r="C62" s="7" t="s">
        <v>11</v>
      </c>
      <c r="D62" s="7" t="s">
        <v>115</v>
      </c>
      <c r="E62" s="7" t="s">
        <v>17</v>
      </c>
      <c r="F62" s="8">
        <f t="shared" si="1"/>
        <v>56119</v>
      </c>
      <c r="G62" s="22">
        <v>56119</v>
      </c>
      <c r="H62" s="22"/>
    </row>
    <row r="63" spans="1:8" ht="12.75">
      <c r="A63" s="15" t="s">
        <v>86</v>
      </c>
      <c r="B63" s="6" t="s">
        <v>41</v>
      </c>
      <c r="C63" s="7"/>
      <c r="D63" s="7"/>
      <c r="E63" s="7"/>
      <c r="F63" s="8">
        <f t="shared" si="1"/>
        <v>0</v>
      </c>
      <c r="G63" s="22">
        <f>G64</f>
        <v>0</v>
      </c>
      <c r="H63" s="22">
        <f>H64</f>
        <v>0</v>
      </c>
    </row>
    <row r="64" spans="1:8" ht="12.75">
      <c r="A64" s="12" t="s">
        <v>87</v>
      </c>
      <c r="B64" s="7" t="s">
        <v>41</v>
      </c>
      <c r="C64" s="7" t="s">
        <v>30</v>
      </c>
      <c r="D64" s="7" t="s">
        <v>88</v>
      </c>
      <c r="E64" s="7"/>
      <c r="F64" s="8">
        <f t="shared" si="1"/>
        <v>0</v>
      </c>
      <c r="G64" s="22">
        <f>G65</f>
        <v>0</v>
      </c>
      <c r="H64" s="22">
        <f>H65</f>
        <v>0</v>
      </c>
    </row>
    <row r="65" spans="1:8" ht="22.5">
      <c r="A65" s="12" t="s">
        <v>89</v>
      </c>
      <c r="B65" s="7" t="s">
        <v>41</v>
      </c>
      <c r="C65" s="7" t="s">
        <v>30</v>
      </c>
      <c r="D65" s="7" t="s">
        <v>88</v>
      </c>
      <c r="E65" s="7" t="s">
        <v>90</v>
      </c>
      <c r="F65" s="8">
        <f t="shared" si="1"/>
        <v>0</v>
      </c>
      <c r="G65" s="22"/>
      <c r="H65" s="22">
        <v>0</v>
      </c>
    </row>
    <row r="66" spans="1:8" ht="12.75">
      <c r="A66" s="17" t="s">
        <v>91</v>
      </c>
      <c r="B66" s="6" t="s">
        <v>92</v>
      </c>
      <c r="C66" s="7"/>
      <c r="D66" s="7"/>
      <c r="E66" s="7"/>
      <c r="F66" s="8">
        <f t="shared" si="1"/>
        <v>22364.56</v>
      </c>
      <c r="G66" s="8">
        <f>G67</f>
        <v>22364.56</v>
      </c>
      <c r="H66" s="8">
        <f>H67</f>
        <v>0</v>
      </c>
    </row>
    <row r="67" spans="1:8" ht="15" customHeight="1">
      <c r="A67" s="20" t="s">
        <v>93</v>
      </c>
      <c r="B67" s="23" t="s">
        <v>92</v>
      </c>
      <c r="C67" s="23" t="s">
        <v>20</v>
      </c>
      <c r="D67" s="7"/>
      <c r="E67" s="7"/>
      <c r="F67" s="8">
        <f t="shared" si="1"/>
        <v>22364.56</v>
      </c>
      <c r="G67" s="24">
        <f>G68</f>
        <v>22364.56</v>
      </c>
      <c r="H67" s="25">
        <v>0</v>
      </c>
    </row>
    <row r="68" spans="1:8" ht="78.75">
      <c r="A68" s="20" t="s">
        <v>94</v>
      </c>
      <c r="B68" s="7" t="s">
        <v>92</v>
      </c>
      <c r="C68" s="7" t="s">
        <v>20</v>
      </c>
      <c r="D68" s="7" t="s">
        <v>95</v>
      </c>
      <c r="E68" s="7" t="s">
        <v>96</v>
      </c>
      <c r="F68" s="8">
        <f t="shared" si="1"/>
        <v>22364.56</v>
      </c>
      <c r="G68" s="22">
        <v>22364.56</v>
      </c>
      <c r="H68" s="22">
        <v>0</v>
      </c>
    </row>
    <row r="69" spans="1:8" ht="12.75">
      <c r="A69" s="26" t="s">
        <v>7</v>
      </c>
      <c r="B69" s="27"/>
      <c r="C69" s="27"/>
      <c r="D69" s="27"/>
      <c r="E69" s="27"/>
      <c r="F69" s="8">
        <f>G69+H69</f>
        <v>3648592.7</v>
      </c>
      <c r="G69" s="28">
        <f>G9+G22+G25+G33+G36+G54+G63+G66</f>
        <v>3648592.7</v>
      </c>
      <c r="H69" s="28">
        <f>H9+H23+H25+H33+H36+H54+H66</f>
        <v>0</v>
      </c>
    </row>
  </sheetData>
  <mergeCells count="2">
    <mergeCell ref="A6:H6"/>
    <mergeCell ref="A7:H7"/>
  </mergeCells>
  <printOptions/>
  <pageMargins left="0.62" right="0.16" top="0.18" bottom="0.25" header="0.17" footer="0.2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70"/>
  <sheetViews>
    <sheetView workbookViewId="0" topLeftCell="A40">
      <selection activeCell="G54" sqref="G54"/>
    </sheetView>
  </sheetViews>
  <sheetFormatPr defaultColWidth="9.00390625" defaultRowHeight="12.75"/>
  <cols>
    <col min="1" max="1" width="38.875" style="0" customWidth="1"/>
    <col min="2" max="2" width="5.875" style="0" customWidth="1"/>
    <col min="3" max="3" width="6.125" style="0" customWidth="1"/>
    <col min="4" max="4" width="8.375" style="0" customWidth="1"/>
    <col min="5" max="5" width="5.00390625" style="0" customWidth="1"/>
    <col min="6" max="6" width="11.375" style="0" customWidth="1"/>
    <col min="7" max="7" width="12.375" style="0" customWidth="1"/>
    <col min="8" max="8" width="7.125" style="0" customWidth="1"/>
  </cols>
  <sheetData>
    <row r="2" spans="3:9" ht="12.75">
      <c r="C2" s="1"/>
      <c r="D2" s="1" t="s">
        <v>106</v>
      </c>
      <c r="E2" s="1"/>
      <c r="F2" s="1"/>
      <c r="G2" s="1"/>
      <c r="H2" s="1"/>
      <c r="I2" s="1"/>
    </row>
    <row r="3" spans="3:9" ht="12.75">
      <c r="C3" s="1"/>
      <c r="D3" s="1" t="s">
        <v>110</v>
      </c>
      <c r="E3" s="1"/>
      <c r="F3" s="1"/>
      <c r="G3" s="1"/>
      <c r="H3" s="1"/>
      <c r="I3" s="1"/>
    </row>
    <row r="4" spans="3:9" ht="12.75">
      <c r="C4" s="1"/>
      <c r="D4" s="1" t="s">
        <v>0</v>
      </c>
      <c r="E4" s="1"/>
      <c r="F4" s="1"/>
      <c r="G4" s="1"/>
      <c r="H4" s="1"/>
      <c r="I4" s="1"/>
    </row>
    <row r="5" spans="3:9" ht="12.75">
      <c r="C5" s="1"/>
      <c r="D5" s="1" t="s">
        <v>105</v>
      </c>
      <c r="E5" s="1"/>
      <c r="F5" s="1"/>
      <c r="G5" s="1"/>
      <c r="H5" s="1"/>
      <c r="I5" s="1"/>
    </row>
    <row r="6" spans="1:8" ht="12.75">
      <c r="A6" s="31" t="s">
        <v>107</v>
      </c>
      <c r="B6" s="31"/>
      <c r="C6" s="31"/>
      <c r="D6" s="31"/>
      <c r="E6" s="31"/>
      <c r="F6" s="31"/>
      <c r="G6" s="31"/>
      <c r="H6" s="31"/>
    </row>
    <row r="7" spans="1:8" ht="12.75">
      <c r="A7" s="31" t="s">
        <v>1</v>
      </c>
      <c r="B7" s="31"/>
      <c r="C7" s="31"/>
      <c r="D7" s="31"/>
      <c r="E7" s="31"/>
      <c r="F7" s="31"/>
      <c r="G7" s="31"/>
      <c r="H7" s="31"/>
    </row>
    <row r="8" spans="1:8" ht="158.25" customHeight="1">
      <c r="A8" s="2" t="s">
        <v>2</v>
      </c>
      <c r="B8" s="3" t="s">
        <v>3</v>
      </c>
      <c r="C8" s="3" t="s">
        <v>4</v>
      </c>
      <c r="D8" s="3" t="s">
        <v>5</v>
      </c>
      <c r="E8" s="3" t="s">
        <v>6</v>
      </c>
      <c r="F8" s="4" t="s">
        <v>7</v>
      </c>
      <c r="G8" s="4" t="s">
        <v>8</v>
      </c>
      <c r="H8" s="4" t="s">
        <v>9</v>
      </c>
    </row>
    <row r="9" spans="1:8" ht="12.75">
      <c r="A9" s="5" t="s">
        <v>10</v>
      </c>
      <c r="B9" s="6" t="s">
        <v>11</v>
      </c>
      <c r="C9" s="7"/>
      <c r="D9" s="7"/>
      <c r="E9" s="7"/>
      <c r="F9" s="8">
        <f>G9+H9</f>
        <v>978000</v>
      </c>
      <c r="G9" s="8">
        <f>G12+G16+G21</f>
        <v>978000</v>
      </c>
      <c r="H9" s="8">
        <f>H10+H14+H17</f>
        <v>0</v>
      </c>
    </row>
    <row r="10" spans="1:8" ht="33" customHeight="1">
      <c r="A10" s="9" t="s">
        <v>12</v>
      </c>
      <c r="B10" s="10" t="s">
        <v>11</v>
      </c>
      <c r="C10" s="10" t="s">
        <v>13</v>
      </c>
      <c r="D10" s="10"/>
      <c r="E10" s="10"/>
      <c r="F10" s="8">
        <f>G10+H10</f>
        <v>356000</v>
      </c>
      <c r="G10" s="11">
        <f>G11</f>
        <v>356000</v>
      </c>
      <c r="H10" s="11">
        <v>0</v>
      </c>
    </row>
    <row r="11" spans="1:8" ht="22.5">
      <c r="A11" s="12" t="s">
        <v>14</v>
      </c>
      <c r="B11" s="13" t="s">
        <v>11</v>
      </c>
      <c r="C11" s="13" t="s">
        <v>13</v>
      </c>
      <c r="D11" s="13" t="s">
        <v>15</v>
      </c>
      <c r="E11" s="13"/>
      <c r="F11" s="8">
        <f>G11+H11</f>
        <v>356000</v>
      </c>
      <c r="G11" s="14">
        <f>G12</f>
        <v>356000</v>
      </c>
      <c r="H11" s="14">
        <v>0</v>
      </c>
    </row>
    <row r="12" spans="1:8" ht="12.75">
      <c r="A12" s="12" t="s">
        <v>16</v>
      </c>
      <c r="B12" s="13" t="s">
        <v>11</v>
      </c>
      <c r="C12" s="13" t="s">
        <v>13</v>
      </c>
      <c r="D12" s="13" t="s">
        <v>15</v>
      </c>
      <c r="E12" s="13" t="s">
        <v>17</v>
      </c>
      <c r="F12" s="8">
        <f>G12+H12</f>
        <v>356000</v>
      </c>
      <c r="G12" s="14">
        <v>356000</v>
      </c>
      <c r="H12" s="14">
        <v>0</v>
      </c>
    </row>
    <row r="13" spans="1:8" ht="12.75">
      <c r="A13" s="12" t="s">
        <v>18</v>
      </c>
      <c r="B13" s="13"/>
      <c r="C13" s="13"/>
      <c r="D13" s="13"/>
      <c r="E13" s="13"/>
      <c r="F13" s="8"/>
      <c r="G13" s="14"/>
      <c r="H13" s="14"/>
    </row>
    <row r="14" spans="1:8" ht="53.25">
      <c r="A14" s="9" t="s">
        <v>19</v>
      </c>
      <c r="B14" s="10" t="s">
        <v>11</v>
      </c>
      <c r="C14" s="10" t="s">
        <v>20</v>
      </c>
      <c r="D14" s="10"/>
      <c r="E14" s="10"/>
      <c r="F14" s="8">
        <f aca="true" t="shared" si="0" ref="F14:F47">G14+H14</f>
        <v>620000</v>
      </c>
      <c r="G14" s="11">
        <f>G15</f>
        <v>620000</v>
      </c>
      <c r="H14" s="11">
        <v>0</v>
      </c>
    </row>
    <row r="15" spans="1:8" ht="22.5">
      <c r="A15" s="12" t="s">
        <v>14</v>
      </c>
      <c r="B15" s="13" t="s">
        <v>11</v>
      </c>
      <c r="C15" s="13" t="s">
        <v>20</v>
      </c>
      <c r="D15" s="13" t="s">
        <v>21</v>
      </c>
      <c r="E15" s="13"/>
      <c r="F15" s="8">
        <f t="shared" si="0"/>
        <v>620000</v>
      </c>
      <c r="G15" s="14">
        <f>G16</f>
        <v>620000</v>
      </c>
      <c r="H15" s="14">
        <v>0</v>
      </c>
    </row>
    <row r="16" spans="1:8" ht="12.75">
      <c r="A16" s="12" t="s">
        <v>22</v>
      </c>
      <c r="B16" s="13" t="s">
        <v>11</v>
      </c>
      <c r="C16" s="13" t="s">
        <v>20</v>
      </c>
      <c r="D16" s="13" t="s">
        <v>21</v>
      </c>
      <c r="E16" s="13" t="s">
        <v>17</v>
      </c>
      <c r="F16" s="8">
        <f t="shared" si="0"/>
        <v>620000</v>
      </c>
      <c r="G16" s="14">
        <v>620000</v>
      </c>
      <c r="H16" s="14">
        <v>0</v>
      </c>
    </row>
    <row r="17" spans="1:8" ht="12.75">
      <c r="A17" s="9" t="s">
        <v>23</v>
      </c>
      <c r="B17" s="10" t="s">
        <v>11</v>
      </c>
      <c r="C17" s="10" t="s">
        <v>24</v>
      </c>
      <c r="D17" s="10"/>
      <c r="E17" s="10"/>
      <c r="F17" s="8">
        <f t="shared" si="0"/>
        <v>0</v>
      </c>
      <c r="G17" s="11">
        <f>G20+G18</f>
        <v>0</v>
      </c>
      <c r="H17" s="11">
        <v>0</v>
      </c>
    </row>
    <row r="18" spans="1:8" ht="33.75">
      <c r="A18" s="12" t="s">
        <v>101</v>
      </c>
      <c r="B18" s="13" t="s">
        <v>11</v>
      </c>
      <c r="C18" s="13" t="s">
        <v>24</v>
      </c>
      <c r="D18" s="13" t="s">
        <v>100</v>
      </c>
      <c r="E18" s="10"/>
      <c r="F18" s="8">
        <f t="shared" si="0"/>
        <v>0</v>
      </c>
      <c r="G18" s="11">
        <f>G19</f>
        <v>0</v>
      </c>
      <c r="H18" s="11"/>
    </row>
    <row r="19" spans="1:8" ht="22.5">
      <c r="A19" s="12" t="s">
        <v>102</v>
      </c>
      <c r="B19" s="13" t="s">
        <v>11</v>
      </c>
      <c r="C19" s="13" t="s">
        <v>24</v>
      </c>
      <c r="D19" s="13" t="s">
        <v>100</v>
      </c>
      <c r="E19" s="13" t="s">
        <v>17</v>
      </c>
      <c r="F19" s="8">
        <f t="shared" si="0"/>
        <v>0</v>
      </c>
      <c r="G19" s="11">
        <v>0</v>
      </c>
      <c r="H19" s="11"/>
    </row>
    <row r="20" spans="1:8" ht="23.25" customHeight="1">
      <c r="A20" s="12" t="s">
        <v>25</v>
      </c>
      <c r="B20" s="13" t="s">
        <v>11</v>
      </c>
      <c r="C20" s="13" t="s">
        <v>24</v>
      </c>
      <c r="D20" s="13" t="s">
        <v>26</v>
      </c>
      <c r="E20" s="13"/>
      <c r="F20" s="8">
        <f t="shared" si="0"/>
        <v>0</v>
      </c>
      <c r="G20" s="14">
        <v>0</v>
      </c>
      <c r="H20" s="14">
        <v>0</v>
      </c>
    </row>
    <row r="21" spans="1:8" ht="22.5">
      <c r="A21" s="12" t="s">
        <v>27</v>
      </c>
      <c r="B21" s="13" t="s">
        <v>11</v>
      </c>
      <c r="C21" s="13" t="s">
        <v>24</v>
      </c>
      <c r="D21" s="13" t="s">
        <v>26</v>
      </c>
      <c r="E21" s="13" t="s">
        <v>17</v>
      </c>
      <c r="F21" s="8">
        <f t="shared" si="0"/>
        <v>2000</v>
      </c>
      <c r="G21" s="14">
        <v>2000</v>
      </c>
      <c r="H21" s="14">
        <v>0</v>
      </c>
    </row>
    <row r="22" spans="1:8" ht="12.75">
      <c r="A22" s="15" t="s">
        <v>28</v>
      </c>
      <c r="B22" s="18" t="s">
        <v>13</v>
      </c>
      <c r="C22" s="13"/>
      <c r="D22" s="13"/>
      <c r="E22" s="13"/>
      <c r="F22" s="8">
        <f t="shared" si="0"/>
        <v>64000</v>
      </c>
      <c r="G22" s="14">
        <f>G23</f>
        <v>64000</v>
      </c>
      <c r="H22" s="16">
        <f>H23</f>
        <v>0</v>
      </c>
    </row>
    <row r="23" spans="1:8" ht="12.75">
      <c r="A23" s="12" t="s">
        <v>29</v>
      </c>
      <c r="B23" s="13" t="s">
        <v>13</v>
      </c>
      <c r="C23" s="13" t="s">
        <v>30</v>
      </c>
      <c r="D23" s="13" t="s">
        <v>31</v>
      </c>
      <c r="E23" s="13"/>
      <c r="F23" s="8">
        <f t="shared" si="0"/>
        <v>64000</v>
      </c>
      <c r="G23" s="14">
        <f>G24</f>
        <v>64000</v>
      </c>
      <c r="H23" s="14">
        <v>0</v>
      </c>
    </row>
    <row r="24" spans="1:8" ht="33.75">
      <c r="A24" s="12" t="s">
        <v>32</v>
      </c>
      <c r="B24" s="13" t="s">
        <v>13</v>
      </c>
      <c r="C24" s="13" t="s">
        <v>30</v>
      </c>
      <c r="D24" s="13" t="s">
        <v>31</v>
      </c>
      <c r="E24" s="13" t="s">
        <v>17</v>
      </c>
      <c r="F24" s="8">
        <f t="shared" si="0"/>
        <v>64000</v>
      </c>
      <c r="G24" s="14">
        <v>64000</v>
      </c>
      <c r="H24" s="14">
        <v>0</v>
      </c>
    </row>
    <row r="25" spans="1:8" ht="24">
      <c r="A25" s="17" t="s">
        <v>33</v>
      </c>
      <c r="B25" s="6" t="s">
        <v>30</v>
      </c>
      <c r="C25" s="7"/>
      <c r="D25" s="7"/>
      <c r="E25" s="7"/>
      <c r="F25" s="8">
        <f t="shared" si="0"/>
        <v>1000</v>
      </c>
      <c r="G25" s="8">
        <f>G26+G30</f>
        <v>1000</v>
      </c>
      <c r="H25" s="8">
        <v>0</v>
      </c>
    </row>
    <row r="26" spans="1:8" ht="42.75">
      <c r="A26" s="9" t="s">
        <v>34</v>
      </c>
      <c r="B26" s="10" t="s">
        <v>30</v>
      </c>
      <c r="C26" s="10" t="s">
        <v>35</v>
      </c>
      <c r="D26" s="10"/>
      <c r="E26" s="10"/>
      <c r="F26" s="8">
        <f t="shared" si="0"/>
        <v>0</v>
      </c>
      <c r="G26" s="11">
        <f>G27</f>
        <v>0</v>
      </c>
      <c r="H26" s="11">
        <v>0</v>
      </c>
    </row>
    <row r="27" spans="1:8" ht="33.75">
      <c r="A27" s="12" t="s">
        <v>36</v>
      </c>
      <c r="B27" s="13" t="s">
        <v>30</v>
      </c>
      <c r="C27" s="13" t="s">
        <v>35</v>
      </c>
      <c r="D27" s="13" t="s">
        <v>37</v>
      </c>
      <c r="E27" s="13"/>
      <c r="F27" s="8">
        <f t="shared" si="0"/>
        <v>0</v>
      </c>
      <c r="G27" s="14">
        <f>G28</f>
        <v>0</v>
      </c>
      <c r="H27" s="14">
        <v>0</v>
      </c>
    </row>
    <row r="28" spans="1:8" ht="33.75">
      <c r="A28" s="12" t="s">
        <v>98</v>
      </c>
      <c r="B28" s="13" t="s">
        <v>30</v>
      </c>
      <c r="C28" s="13" t="s">
        <v>35</v>
      </c>
      <c r="D28" s="13" t="s">
        <v>38</v>
      </c>
      <c r="E28" s="13"/>
      <c r="F28" s="8">
        <f t="shared" si="0"/>
        <v>0</v>
      </c>
      <c r="G28" s="14">
        <f>G29</f>
        <v>0</v>
      </c>
      <c r="H28" s="14"/>
    </row>
    <row r="29" spans="1:8" ht="45">
      <c r="A29" s="12" t="s">
        <v>39</v>
      </c>
      <c r="B29" s="13" t="s">
        <v>30</v>
      </c>
      <c r="C29" s="13" t="s">
        <v>35</v>
      </c>
      <c r="D29" s="13" t="s">
        <v>38</v>
      </c>
      <c r="E29" s="13" t="s">
        <v>40</v>
      </c>
      <c r="F29" s="8">
        <f t="shared" si="0"/>
        <v>0</v>
      </c>
      <c r="G29" s="14">
        <v>0</v>
      </c>
      <c r="H29" s="14">
        <v>0</v>
      </c>
    </row>
    <row r="30" spans="1:8" ht="12.75">
      <c r="A30" s="12" t="s">
        <v>97</v>
      </c>
      <c r="B30" s="13" t="s">
        <v>30</v>
      </c>
      <c r="C30" s="13" t="s">
        <v>24</v>
      </c>
      <c r="D30" s="13"/>
      <c r="E30" s="13"/>
      <c r="F30" s="8">
        <f t="shared" si="0"/>
        <v>1000</v>
      </c>
      <c r="G30" s="14">
        <f>G31</f>
        <v>1000</v>
      </c>
      <c r="H30" s="14">
        <v>0</v>
      </c>
    </row>
    <row r="31" spans="1:8" ht="12.75">
      <c r="A31" s="12" t="s">
        <v>97</v>
      </c>
      <c r="B31" s="13" t="s">
        <v>30</v>
      </c>
      <c r="C31" s="13" t="s">
        <v>24</v>
      </c>
      <c r="D31" s="13" t="s">
        <v>99</v>
      </c>
      <c r="E31" s="13" t="s">
        <v>17</v>
      </c>
      <c r="F31" s="8">
        <f t="shared" si="0"/>
        <v>1000</v>
      </c>
      <c r="G31" s="14">
        <v>1000</v>
      </c>
      <c r="H31" s="14">
        <v>0</v>
      </c>
    </row>
    <row r="32" spans="1:8" ht="12.75">
      <c r="A32" s="12" t="s">
        <v>42</v>
      </c>
      <c r="B32" s="13" t="s">
        <v>30</v>
      </c>
      <c r="C32" s="13" t="s">
        <v>24</v>
      </c>
      <c r="D32" s="13" t="s">
        <v>99</v>
      </c>
      <c r="E32" s="13" t="s">
        <v>17</v>
      </c>
      <c r="F32" s="8">
        <f t="shared" si="0"/>
        <v>0</v>
      </c>
      <c r="G32" s="14">
        <v>0</v>
      </c>
      <c r="H32" s="14">
        <v>0</v>
      </c>
    </row>
    <row r="33" spans="1:8" ht="12.75">
      <c r="A33" s="15" t="s">
        <v>43</v>
      </c>
      <c r="B33" s="18" t="s">
        <v>20</v>
      </c>
      <c r="C33" s="13"/>
      <c r="D33" s="13"/>
      <c r="E33" s="13"/>
      <c r="F33" s="8">
        <f t="shared" si="0"/>
        <v>0</v>
      </c>
      <c r="G33" s="14">
        <v>0</v>
      </c>
      <c r="H33" s="14">
        <v>0</v>
      </c>
    </row>
    <row r="34" spans="1:8" ht="12.75">
      <c r="A34" s="12" t="s">
        <v>44</v>
      </c>
      <c r="B34" s="13" t="s">
        <v>20</v>
      </c>
      <c r="C34" s="13" t="s">
        <v>45</v>
      </c>
      <c r="D34" s="13"/>
      <c r="E34" s="13"/>
      <c r="F34" s="8">
        <f t="shared" si="0"/>
        <v>0</v>
      </c>
      <c r="G34" s="14">
        <v>0</v>
      </c>
      <c r="H34" s="14">
        <v>0</v>
      </c>
    </row>
    <row r="35" spans="1:8" ht="12.75">
      <c r="A35" s="12" t="s">
        <v>46</v>
      </c>
      <c r="B35" s="13" t="s">
        <v>20</v>
      </c>
      <c r="C35" s="13" t="s">
        <v>45</v>
      </c>
      <c r="D35" s="13" t="s">
        <v>47</v>
      </c>
      <c r="E35" s="13" t="s">
        <v>48</v>
      </c>
      <c r="F35" s="8">
        <f t="shared" si="0"/>
        <v>0</v>
      </c>
      <c r="G35" s="14">
        <v>0</v>
      </c>
      <c r="H35" s="14">
        <v>0</v>
      </c>
    </row>
    <row r="36" spans="1:8" ht="12.75">
      <c r="A36" s="17" t="s">
        <v>49</v>
      </c>
      <c r="B36" s="6" t="s">
        <v>50</v>
      </c>
      <c r="C36" s="7"/>
      <c r="D36" s="7"/>
      <c r="E36" s="7"/>
      <c r="F36" s="8">
        <f t="shared" si="0"/>
        <v>1082359.82</v>
      </c>
      <c r="G36" s="8">
        <f>G37+G41+G46</f>
        <v>1082359.82</v>
      </c>
      <c r="H36" s="8">
        <f>H37+H41</f>
        <v>0</v>
      </c>
    </row>
    <row r="37" spans="1:8" ht="12.75">
      <c r="A37" s="19" t="s">
        <v>51</v>
      </c>
      <c r="B37" s="18" t="s">
        <v>50</v>
      </c>
      <c r="C37" s="18" t="s">
        <v>11</v>
      </c>
      <c r="D37" s="18"/>
      <c r="E37" s="18"/>
      <c r="F37" s="8">
        <f t="shared" si="0"/>
        <v>0</v>
      </c>
      <c r="G37" s="16">
        <f>G38</f>
        <v>0</v>
      </c>
      <c r="H37" s="16">
        <v>0</v>
      </c>
    </row>
    <row r="38" spans="1:8" ht="12.75">
      <c r="A38" s="20" t="s">
        <v>52</v>
      </c>
      <c r="B38" s="13" t="s">
        <v>50</v>
      </c>
      <c r="C38" s="13" t="s">
        <v>11</v>
      </c>
      <c r="D38" s="13" t="s">
        <v>53</v>
      </c>
      <c r="E38" s="13"/>
      <c r="F38" s="8">
        <f t="shared" si="0"/>
        <v>0</v>
      </c>
      <c r="G38" s="14">
        <v>0</v>
      </c>
      <c r="H38" s="14">
        <v>0</v>
      </c>
    </row>
    <row r="39" spans="1:8" ht="33.75">
      <c r="A39" s="20" t="s">
        <v>54</v>
      </c>
      <c r="B39" s="13" t="s">
        <v>50</v>
      </c>
      <c r="C39" s="13" t="s">
        <v>11</v>
      </c>
      <c r="D39" s="13" t="s">
        <v>55</v>
      </c>
      <c r="E39" s="13" t="s">
        <v>17</v>
      </c>
      <c r="F39" s="8">
        <f t="shared" si="0"/>
        <v>0</v>
      </c>
      <c r="G39" s="14">
        <v>0</v>
      </c>
      <c r="H39" s="14"/>
    </row>
    <row r="40" spans="1:8" ht="33.75">
      <c r="A40" s="20" t="s">
        <v>56</v>
      </c>
      <c r="B40" s="13" t="s">
        <v>50</v>
      </c>
      <c r="C40" s="13" t="s">
        <v>11</v>
      </c>
      <c r="D40" s="13" t="s">
        <v>57</v>
      </c>
      <c r="E40" s="13" t="s">
        <v>17</v>
      </c>
      <c r="F40" s="8">
        <f t="shared" si="0"/>
        <v>0</v>
      </c>
      <c r="G40" s="14">
        <v>0</v>
      </c>
      <c r="H40" s="14">
        <v>0</v>
      </c>
    </row>
    <row r="41" spans="1:8" ht="12.75">
      <c r="A41" s="19" t="s">
        <v>58</v>
      </c>
      <c r="B41" s="10" t="s">
        <v>50</v>
      </c>
      <c r="C41" s="10" t="s">
        <v>13</v>
      </c>
      <c r="D41" s="10"/>
      <c r="E41" s="10"/>
      <c r="F41" s="8">
        <f t="shared" si="0"/>
        <v>759600</v>
      </c>
      <c r="G41" s="11">
        <f>G44+G42+G43</f>
        <v>759600</v>
      </c>
      <c r="H41" s="11">
        <f>H44</f>
        <v>0</v>
      </c>
    </row>
    <row r="42" spans="1:8" ht="22.5">
      <c r="A42" s="29" t="s">
        <v>111</v>
      </c>
      <c r="B42" s="13" t="s">
        <v>50</v>
      </c>
      <c r="C42" s="13" t="s">
        <v>13</v>
      </c>
      <c r="D42" s="13" t="s">
        <v>113</v>
      </c>
      <c r="E42" s="13" t="s">
        <v>17</v>
      </c>
      <c r="F42" s="8">
        <f t="shared" si="0"/>
        <v>433500</v>
      </c>
      <c r="G42" s="11">
        <v>433500</v>
      </c>
      <c r="H42" s="11"/>
    </row>
    <row r="43" spans="1:8" ht="22.5">
      <c r="A43" s="29" t="s">
        <v>112</v>
      </c>
      <c r="B43" s="13" t="s">
        <v>50</v>
      </c>
      <c r="C43" s="13" t="s">
        <v>13</v>
      </c>
      <c r="D43" s="13" t="s">
        <v>114</v>
      </c>
      <c r="E43" s="13" t="s">
        <v>17</v>
      </c>
      <c r="F43" s="8">
        <f t="shared" si="0"/>
        <v>228300</v>
      </c>
      <c r="G43" s="11">
        <v>228300</v>
      </c>
      <c r="H43" s="11"/>
    </row>
    <row r="44" spans="1:8" ht="12.75">
      <c r="A44" s="20" t="s">
        <v>59</v>
      </c>
      <c r="B44" s="13" t="s">
        <v>50</v>
      </c>
      <c r="C44" s="13" t="s">
        <v>13</v>
      </c>
      <c r="D44" s="13" t="s">
        <v>60</v>
      </c>
      <c r="E44" s="13"/>
      <c r="F44" s="8">
        <f t="shared" si="0"/>
        <v>97800</v>
      </c>
      <c r="G44" s="14">
        <f>G45</f>
        <v>97800</v>
      </c>
      <c r="H44" s="14">
        <f>H45</f>
        <v>0</v>
      </c>
    </row>
    <row r="45" spans="1:8" ht="11.25" customHeight="1">
      <c r="A45" s="20" t="s">
        <v>61</v>
      </c>
      <c r="B45" s="13" t="s">
        <v>50</v>
      </c>
      <c r="C45" s="13" t="s">
        <v>13</v>
      </c>
      <c r="D45" s="13" t="s">
        <v>62</v>
      </c>
      <c r="E45" s="13" t="s">
        <v>17</v>
      </c>
      <c r="F45" s="8">
        <f t="shared" si="0"/>
        <v>97800</v>
      </c>
      <c r="G45" s="14">
        <v>97800</v>
      </c>
      <c r="H45" s="14">
        <v>0</v>
      </c>
    </row>
    <row r="46" spans="1:8" ht="12.75">
      <c r="A46" s="19" t="s">
        <v>63</v>
      </c>
      <c r="B46" s="18" t="s">
        <v>50</v>
      </c>
      <c r="C46" s="18" t="s">
        <v>30</v>
      </c>
      <c r="D46" s="13"/>
      <c r="E46" s="13"/>
      <c r="F46" s="8">
        <f t="shared" si="0"/>
        <v>322759.82</v>
      </c>
      <c r="G46" s="16">
        <f>G47</f>
        <v>322759.82</v>
      </c>
      <c r="H46" s="16">
        <f>H47</f>
        <v>0</v>
      </c>
    </row>
    <row r="47" spans="1:8" ht="12.75">
      <c r="A47" s="20" t="s">
        <v>63</v>
      </c>
      <c r="B47" s="13" t="s">
        <v>50</v>
      </c>
      <c r="C47" s="13" t="s">
        <v>30</v>
      </c>
      <c r="D47" s="13" t="s">
        <v>64</v>
      </c>
      <c r="E47" s="13"/>
      <c r="F47" s="8">
        <f t="shared" si="0"/>
        <v>322759.82</v>
      </c>
      <c r="G47" s="16">
        <f>G48+G49+G50+G51+G52</f>
        <v>322759.82</v>
      </c>
      <c r="H47" s="16">
        <f>H48+H49+H50+H51+H52</f>
        <v>0</v>
      </c>
    </row>
    <row r="48" spans="1:8" ht="12.75">
      <c r="A48" s="20" t="s">
        <v>65</v>
      </c>
      <c r="B48" s="13" t="s">
        <v>50</v>
      </c>
      <c r="C48" s="13" t="s">
        <v>30</v>
      </c>
      <c r="D48" s="13" t="s">
        <v>66</v>
      </c>
      <c r="E48" s="13" t="s">
        <v>17</v>
      </c>
      <c r="F48" s="8">
        <f aca="true" t="shared" si="1" ref="F48:F68">G48+H48</f>
        <v>215609</v>
      </c>
      <c r="G48" s="14">
        <v>215609</v>
      </c>
      <c r="H48" s="14"/>
    </row>
    <row r="49" spans="1:8" ht="31.5" customHeight="1">
      <c r="A49" s="20" t="s">
        <v>67</v>
      </c>
      <c r="B49" s="13" t="s">
        <v>50</v>
      </c>
      <c r="C49" s="13" t="s">
        <v>30</v>
      </c>
      <c r="D49" s="13" t="s">
        <v>68</v>
      </c>
      <c r="E49" s="13" t="s">
        <v>17</v>
      </c>
      <c r="F49" s="8">
        <f t="shared" si="1"/>
        <v>64500</v>
      </c>
      <c r="G49" s="14">
        <v>64500</v>
      </c>
      <c r="H49" s="14"/>
    </row>
    <row r="50" spans="1:8" ht="12.75">
      <c r="A50" s="20" t="s">
        <v>69</v>
      </c>
      <c r="B50" s="13" t="s">
        <v>50</v>
      </c>
      <c r="C50" s="13" t="s">
        <v>30</v>
      </c>
      <c r="D50" s="13" t="s">
        <v>70</v>
      </c>
      <c r="E50" s="13" t="s">
        <v>17</v>
      </c>
      <c r="F50" s="8">
        <f t="shared" si="1"/>
        <v>0</v>
      </c>
      <c r="G50" s="14">
        <v>0</v>
      </c>
      <c r="H50" s="14"/>
    </row>
    <row r="51" spans="1:8" ht="12.75">
      <c r="A51" s="20" t="s">
        <v>71</v>
      </c>
      <c r="B51" s="13" t="s">
        <v>50</v>
      </c>
      <c r="C51" s="13" t="s">
        <v>30</v>
      </c>
      <c r="D51" s="13" t="s">
        <v>72</v>
      </c>
      <c r="E51" s="13" t="s">
        <v>17</v>
      </c>
      <c r="F51" s="8">
        <f t="shared" si="1"/>
        <v>0</v>
      </c>
      <c r="G51" s="14">
        <v>0</v>
      </c>
      <c r="H51" s="14"/>
    </row>
    <row r="52" spans="1:8" ht="22.5">
      <c r="A52" s="20" t="s">
        <v>73</v>
      </c>
      <c r="B52" s="13" t="s">
        <v>50</v>
      </c>
      <c r="C52" s="13" t="s">
        <v>30</v>
      </c>
      <c r="D52" s="13" t="s">
        <v>74</v>
      </c>
      <c r="E52" s="13" t="s">
        <v>17</v>
      </c>
      <c r="F52" s="8">
        <f t="shared" si="1"/>
        <v>42650.82</v>
      </c>
      <c r="G52" s="14">
        <v>42650.82</v>
      </c>
      <c r="H52" s="14"/>
    </row>
    <row r="53" spans="1:8" ht="24">
      <c r="A53" s="17" t="s">
        <v>75</v>
      </c>
      <c r="B53" s="6" t="s">
        <v>45</v>
      </c>
      <c r="C53" s="6"/>
      <c r="D53" s="6"/>
      <c r="E53" s="6"/>
      <c r="F53" s="8">
        <f t="shared" si="1"/>
        <v>1356119</v>
      </c>
      <c r="G53" s="8">
        <f>G54</f>
        <v>1346119</v>
      </c>
      <c r="H53" s="8">
        <v>10000</v>
      </c>
    </row>
    <row r="54" spans="1:8" ht="12.75">
      <c r="A54" s="21" t="s">
        <v>76</v>
      </c>
      <c r="B54" s="6" t="s">
        <v>45</v>
      </c>
      <c r="C54" s="6" t="s">
        <v>11</v>
      </c>
      <c r="D54" s="6"/>
      <c r="E54" s="6"/>
      <c r="F54" s="8">
        <f t="shared" si="1"/>
        <v>1356119</v>
      </c>
      <c r="G54" s="8">
        <f>G55+G58+G61</f>
        <v>1346119</v>
      </c>
      <c r="H54" s="8">
        <v>10000</v>
      </c>
    </row>
    <row r="55" spans="1:8" ht="25.5" customHeight="1">
      <c r="A55" s="20" t="s">
        <v>77</v>
      </c>
      <c r="B55" s="7" t="s">
        <v>45</v>
      </c>
      <c r="C55" s="7" t="s">
        <v>11</v>
      </c>
      <c r="D55" s="7" t="s">
        <v>78</v>
      </c>
      <c r="E55" s="7"/>
      <c r="F55" s="8">
        <f t="shared" si="1"/>
        <v>1003000</v>
      </c>
      <c r="G55" s="22">
        <f>G56</f>
        <v>1003000</v>
      </c>
      <c r="H55" s="22"/>
    </row>
    <row r="56" spans="1:8" ht="22.5">
      <c r="A56" s="20" t="s">
        <v>79</v>
      </c>
      <c r="B56" s="7" t="s">
        <v>45</v>
      </c>
      <c r="C56" s="7" t="s">
        <v>11</v>
      </c>
      <c r="D56" s="7" t="s">
        <v>80</v>
      </c>
      <c r="E56" s="7"/>
      <c r="F56" s="8">
        <f t="shared" si="1"/>
        <v>1003000</v>
      </c>
      <c r="G56" s="22">
        <f>G57</f>
        <v>1003000</v>
      </c>
      <c r="H56" s="22"/>
    </row>
    <row r="57" spans="1:8" ht="15" customHeight="1">
      <c r="A57" s="20" t="s">
        <v>81</v>
      </c>
      <c r="B57" s="7" t="s">
        <v>45</v>
      </c>
      <c r="C57" s="7" t="s">
        <v>11</v>
      </c>
      <c r="D57" s="7" t="s">
        <v>80</v>
      </c>
      <c r="E57" s="7" t="s">
        <v>82</v>
      </c>
      <c r="F57" s="8">
        <f t="shared" si="1"/>
        <v>1013000</v>
      </c>
      <c r="G57" s="22">
        <v>1003000</v>
      </c>
      <c r="H57" s="22">
        <v>10000</v>
      </c>
    </row>
    <row r="58" spans="1:8" ht="12.75">
      <c r="A58" s="20" t="s">
        <v>83</v>
      </c>
      <c r="B58" s="7" t="s">
        <v>45</v>
      </c>
      <c r="C58" s="7" t="s">
        <v>11</v>
      </c>
      <c r="D58" s="7" t="s">
        <v>84</v>
      </c>
      <c r="E58" s="7"/>
      <c r="F58" s="8">
        <f t="shared" si="1"/>
        <v>287000</v>
      </c>
      <c r="G58" s="22">
        <f>G59</f>
        <v>287000</v>
      </c>
      <c r="H58" s="22"/>
    </row>
    <row r="59" spans="1:8" ht="22.5">
      <c r="A59" s="20" t="s">
        <v>79</v>
      </c>
      <c r="B59" s="7" t="s">
        <v>45</v>
      </c>
      <c r="C59" s="7" t="s">
        <v>11</v>
      </c>
      <c r="D59" s="7" t="s">
        <v>85</v>
      </c>
      <c r="E59" s="7"/>
      <c r="F59" s="8">
        <f t="shared" si="1"/>
        <v>287000</v>
      </c>
      <c r="G59" s="22">
        <f>G60</f>
        <v>287000</v>
      </c>
      <c r="H59" s="22"/>
    </row>
    <row r="60" spans="1:8" ht="15.75" customHeight="1">
      <c r="A60" s="20" t="s">
        <v>81</v>
      </c>
      <c r="B60" s="7" t="s">
        <v>45</v>
      </c>
      <c r="C60" s="7" t="s">
        <v>11</v>
      </c>
      <c r="D60" s="7" t="s">
        <v>85</v>
      </c>
      <c r="E60" s="7" t="s">
        <v>82</v>
      </c>
      <c r="F60" s="8">
        <f t="shared" si="1"/>
        <v>287000</v>
      </c>
      <c r="G60" s="22">
        <v>287000</v>
      </c>
      <c r="H60" s="22"/>
    </row>
    <row r="61" spans="1:8" ht="33.75" customHeight="1">
      <c r="A61" s="20" t="s">
        <v>116</v>
      </c>
      <c r="B61" s="7" t="s">
        <v>45</v>
      </c>
      <c r="C61" s="7" t="s">
        <v>11</v>
      </c>
      <c r="D61" s="7" t="s">
        <v>115</v>
      </c>
      <c r="E61" s="7" t="s">
        <v>17</v>
      </c>
      <c r="F61" s="8">
        <f t="shared" si="1"/>
        <v>56119</v>
      </c>
      <c r="G61" s="22">
        <v>56119</v>
      </c>
      <c r="H61" s="22"/>
    </row>
    <row r="62" spans="1:8" ht="12.75">
      <c r="A62" s="15" t="s">
        <v>86</v>
      </c>
      <c r="B62" s="6" t="s">
        <v>41</v>
      </c>
      <c r="C62" s="7"/>
      <c r="D62" s="7"/>
      <c r="E62" s="7"/>
      <c r="F62" s="8">
        <f t="shared" si="1"/>
        <v>0</v>
      </c>
      <c r="G62" s="22">
        <f>G63</f>
        <v>0</v>
      </c>
      <c r="H62" s="22">
        <f>H63</f>
        <v>0</v>
      </c>
    </row>
    <row r="63" spans="1:8" ht="12.75">
      <c r="A63" s="12" t="s">
        <v>87</v>
      </c>
      <c r="B63" s="7" t="s">
        <v>41</v>
      </c>
      <c r="C63" s="7" t="s">
        <v>30</v>
      </c>
      <c r="D63" s="7" t="s">
        <v>88</v>
      </c>
      <c r="E63" s="7"/>
      <c r="F63" s="8">
        <f t="shared" si="1"/>
        <v>0</v>
      </c>
      <c r="G63" s="22">
        <f>G64</f>
        <v>0</v>
      </c>
      <c r="H63" s="22">
        <f>H64</f>
        <v>0</v>
      </c>
    </row>
    <row r="64" spans="1:8" ht="22.5">
      <c r="A64" s="12" t="s">
        <v>89</v>
      </c>
      <c r="B64" s="7" t="s">
        <v>41</v>
      </c>
      <c r="C64" s="7" t="s">
        <v>30</v>
      </c>
      <c r="D64" s="7" t="s">
        <v>88</v>
      </c>
      <c r="E64" s="7" t="s">
        <v>90</v>
      </c>
      <c r="F64" s="8">
        <f t="shared" si="1"/>
        <v>0</v>
      </c>
      <c r="G64" s="22"/>
      <c r="H64" s="22">
        <v>0</v>
      </c>
    </row>
    <row r="65" spans="1:8" ht="12.75">
      <c r="A65" s="17" t="s">
        <v>91</v>
      </c>
      <c r="B65" s="6" t="s">
        <v>92</v>
      </c>
      <c r="C65" s="7"/>
      <c r="D65" s="7"/>
      <c r="E65" s="7"/>
      <c r="F65" s="8">
        <f t="shared" si="1"/>
        <v>22364.56</v>
      </c>
      <c r="G65" s="8">
        <f>G66</f>
        <v>22364.56</v>
      </c>
      <c r="H65" s="8">
        <f>H66</f>
        <v>0</v>
      </c>
    </row>
    <row r="66" spans="1:8" ht="15" customHeight="1">
      <c r="A66" s="20" t="s">
        <v>93</v>
      </c>
      <c r="B66" s="23" t="s">
        <v>92</v>
      </c>
      <c r="C66" s="23" t="s">
        <v>20</v>
      </c>
      <c r="D66" s="7"/>
      <c r="E66" s="7"/>
      <c r="F66" s="8">
        <f t="shared" si="1"/>
        <v>22364.56</v>
      </c>
      <c r="G66" s="24">
        <f>G67+G68</f>
        <v>22364.56</v>
      </c>
      <c r="H66" s="25">
        <v>0</v>
      </c>
    </row>
    <row r="67" spans="1:8" ht="78.75">
      <c r="A67" s="20" t="s">
        <v>94</v>
      </c>
      <c r="B67" s="7" t="s">
        <v>92</v>
      </c>
      <c r="C67" s="7" t="s">
        <v>20</v>
      </c>
      <c r="D67" s="7" t="s">
        <v>95</v>
      </c>
      <c r="E67" s="7" t="s">
        <v>96</v>
      </c>
      <c r="F67" s="8">
        <f t="shared" si="1"/>
        <v>22364.56</v>
      </c>
      <c r="G67" s="22">
        <v>22364.56</v>
      </c>
      <c r="H67" s="22">
        <v>0</v>
      </c>
    </row>
    <row r="68" spans="1:8" ht="12.75">
      <c r="A68" s="20" t="s">
        <v>103</v>
      </c>
      <c r="B68" s="7" t="s">
        <v>92</v>
      </c>
      <c r="C68" s="7" t="s">
        <v>20</v>
      </c>
      <c r="D68" s="7" t="s">
        <v>104</v>
      </c>
      <c r="E68" s="7" t="s">
        <v>96</v>
      </c>
      <c r="F68" s="8">
        <f t="shared" si="1"/>
        <v>0</v>
      </c>
      <c r="G68" s="22">
        <v>0</v>
      </c>
      <c r="H68" s="22"/>
    </row>
    <row r="69" spans="1:8" ht="12.75">
      <c r="A69" s="20" t="s">
        <v>18</v>
      </c>
      <c r="B69" s="7"/>
      <c r="C69" s="7"/>
      <c r="D69" s="7"/>
      <c r="E69" s="7"/>
      <c r="F69" s="8"/>
      <c r="G69" s="22"/>
      <c r="H69" s="22"/>
    </row>
    <row r="70" spans="1:8" ht="12.75">
      <c r="A70" s="26" t="s">
        <v>7</v>
      </c>
      <c r="B70" s="27"/>
      <c r="C70" s="27"/>
      <c r="D70" s="27"/>
      <c r="E70" s="27"/>
      <c r="F70" s="8">
        <f>G70+H70</f>
        <v>3503843.3800000004</v>
      </c>
      <c r="G70" s="28">
        <f>G9+G22+G25+G33+G36+G53+G62+G65</f>
        <v>3493843.3800000004</v>
      </c>
      <c r="H70" s="28">
        <f>H9+H23+H25+H33+H36+H53+H65</f>
        <v>10000</v>
      </c>
    </row>
  </sheetData>
  <mergeCells count="2">
    <mergeCell ref="A6:H6"/>
    <mergeCell ref="A7:H7"/>
  </mergeCells>
  <printOptions/>
  <pageMargins left="0.62" right="0.16" top="0.18" bottom="0.25" header="0.17" footer="0.2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67"/>
  <sheetViews>
    <sheetView workbookViewId="0" topLeftCell="A64">
      <selection activeCell="E70" sqref="E70"/>
    </sheetView>
  </sheetViews>
  <sheetFormatPr defaultColWidth="9.00390625" defaultRowHeight="12.75"/>
  <cols>
    <col min="1" max="1" width="38.875" style="0" customWidth="1"/>
    <col min="2" max="2" width="5.875" style="0" customWidth="1"/>
    <col min="3" max="3" width="6.125" style="0" customWidth="1"/>
    <col min="4" max="4" width="8.375" style="0" customWidth="1"/>
    <col min="5" max="5" width="5.00390625" style="0" customWidth="1"/>
    <col min="6" max="6" width="11.375" style="0" customWidth="1"/>
    <col min="7" max="7" width="12.375" style="0" customWidth="1"/>
    <col min="8" max="8" width="7.125" style="0" customWidth="1"/>
  </cols>
  <sheetData>
    <row r="2" spans="3:9" ht="12.75">
      <c r="C2" s="1"/>
      <c r="D2" s="1" t="s">
        <v>106</v>
      </c>
      <c r="E2" s="1"/>
      <c r="F2" s="1"/>
      <c r="G2" s="1"/>
      <c r="H2" s="1"/>
      <c r="I2" s="1"/>
    </row>
    <row r="3" spans="3:9" ht="12.75">
      <c r="C3" s="1"/>
      <c r="D3" s="1" t="s">
        <v>109</v>
      </c>
      <c r="E3" s="1"/>
      <c r="F3" s="1"/>
      <c r="G3" s="1"/>
      <c r="H3" s="1"/>
      <c r="I3" s="1"/>
    </row>
    <row r="4" spans="3:9" ht="12.75">
      <c r="C4" s="1"/>
      <c r="D4" s="1" t="s">
        <v>0</v>
      </c>
      <c r="E4" s="1"/>
      <c r="F4" s="1"/>
      <c r="G4" s="1"/>
      <c r="H4" s="1"/>
      <c r="I4" s="1"/>
    </row>
    <row r="5" spans="3:9" ht="12.75">
      <c r="C5" s="1"/>
      <c r="D5" s="1" t="s">
        <v>105</v>
      </c>
      <c r="E5" s="1"/>
      <c r="F5" s="1"/>
      <c r="G5" s="1"/>
      <c r="H5" s="1"/>
      <c r="I5" s="1"/>
    </row>
    <row r="6" spans="1:8" ht="12.75">
      <c r="A6" s="31" t="s">
        <v>107</v>
      </c>
      <c r="B6" s="31"/>
      <c r="C6" s="31"/>
      <c r="D6" s="31"/>
      <c r="E6" s="31"/>
      <c r="F6" s="31"/>
      <c r="G6" s="31"/>
      <c r="H6" s="31"/>
    </row>
    <row r="7" spans="1:8" ht="12.75">
      <c r="A7" s="31" t="s">
        <v>1</v>
      </c>
      <c r="B7" s="31"/>
      <c r="C7" s="31"/>
      <c r="D7" s="31"/>
      <c r="E7" s="31"/>
      <c r="F7" s="31"/>
      <c r="G7" s="31"/>
      <c r="H7" s="31"/>
    </row>
    <row r="8" spans="1:8" ht="158.25" customHeight="1">
      <c r="A8" s="2" t="s">
        <v>2</v>
      </c>
      <c r="B8" s="3" t="s">
        <v>3</v>
      </c>
      <c r="C8" s="3" t="s">
        <v>4</v>
      </c>
      <c r="D8" s="3" t="s">
        <v>5</v>
      </c>
      <c r="E8" s="3" t="s">
        <v>6</v>
      </c>
      <c r="F8" s="4" t="s">
        <v>7</v>
      </c>
      <c r="G8" s="4" t="s">
        <v>8</v>
      </c>
      <c r="H8" s="4" t="s">
        <v>9</v>
      </c>
    </row>
    <row r="9" spans="1:8" ht="12.75">
      <c r="A9" s="5" t="s">
        <v>10</v>
      </c>
      <c r="B9" s="6" t="s">
        <v>11</v>
      </c>
      <c r="C9" s="7"/>
      <c r="D9" s="7"/>
      <c r="E9" s="7"/>
      <c r="F9" s="8">
        <f>G9+H9</f>
        <v>948000</v>
      </c>
      <c r="G9" s="8">
        <f>G12+G16+G21</f>
        <v>948000</v>
      </c>
      <c r="H9" s="8">
        <f>H10+H14+H17</f>
        <v>0</v>
      </c>
    </row>
    <row r="10" spans="1:8" ht="33" customHeight="1">
      <c r="A10" s="9" t="s">
        <v>12</v>
      </c>
      <c r="B10" s="10" t="s">
        <v>11</v>
      </c>
      <c r="C10" s="10" t="s">
        <v>13</v>
      </c>
      <c r="D10" s="10"/>
      <c r="E10" s="10"/>
      <c r="F10" s="8">
        <f>G10+H10</f>
        <v>356000</v>
      </c>
      <c r="G10" s="11">
        <f>G11</f>
        <v>356000</v>
      </c>
      <c r="H10" s="11">
        <v>0</v>
      </c>
    </row>
    <row r="11" spans="1:8" ht="22.5">
      <c r="A11" s="12" t="s">
        <v>14</v>
      </c>
      <c r="B11" s="13" t="s">
        <v>11</v>
      </c>
      <c r="C11" s="13" t="s">
        <v>13</v>
      </c>
      <c r="D11" s="13" t="s">
        <v>15</v>
      </c>
      <c r="E11" s="13"/>
      <c r="F11" s="8">
        <f>G11+H11</f>
        <v>356000</v>
      </c>
      <c r="G11" s="14">
        <f>G12</f>
        <v>356000</v>
      </c>
      <c r="H11" s="14">
        <v>0</v>
      </c>
    </row>
    <row r="12" spans="1:8" ht="12.75">
      <c r="A12" s="12" t="s">
        <v>16</v>
      </c>
      <c r="B12" s="13" t="s">
        <v>11</v>
      </c>
      <c r="C12" s="13" t="s">
        <v>13</v>
      </c>
      <c r="D12" s="13" t="s">
        <v>15</v>
      </c>
      <c r="E12" s="13" t="s">
        <v>17</v>
      </c>
      <c r="F12" s="8">
        <f>G12+H12</f>
        <v>356000</v>
      </c>
      <c r="G12" s="14">
        <v>356000</v>
      </c>
      <c r="H12" s="14">
        <v>0</v>
      </c>
    </row>
    <row r="13" spans="1:8" ht="12.75">
      <c r="A13" s="12" t="s">
        <v>18</v>
      </c>
      <c r="B13" s="13"/>
      <c r="C13" s="13"/>
      <c r="D13" s="13"/>
      <c r="E13" s="13"/>
      <c r="F13" s="8"/>
      <c r="G13" s="14"/>
      <c r="H13" s="14"/>
    </row>
    <row r="14" spans="1:8" ht="53.25">
      <c r="A14" s="9" t="s">
        <v>19</v>
      </c>
      <c r="B14" s="10" t="s">
        <v>11</v>
      </c>
      <c r="C14" s="10" t="s">
        <v>20</v>
      </c>
      <c r="D14" s="10"/>
      <c r="E14" s="10"/>
      <c r="F14" s="8">
        <f aca="true" t="shared" si="0" ref="F14:F45">G14+H14</f>
        <v>590000</v>
      </c>
      <c r="G14" s="11">
        <f>G15</f>
        <v>590000</v>
      </c>
      <c r="H14" s="11">
        <v>0</v>
      </c>
    </row>
    <row r="15" spans="1:8" ht="22.5">
      <c r="A15" s="12" t="s">
        <v>14</v>
      </c>
      <c r="B15" s="13" t="s">
        <v>11</v>
      </c>
      <c r="C15" s="13" t="s">
        <v>20</v>
      </c>
      <c r="D15" s="13" t="s">
        <v>21</v>
      </c>
      <c r="E15" s="13"/>
      <c r="F15" s="8">
        <f t="shared" si="0"/>
        <v>590000</v>
      </c>
      <c r="G15" s="14">
        <f>G16</f>
        <v>590000</v>
      </c>
      <c r="H15" s="14">
        <v>0</v>
      </c>
    </row>
    <row r="16" spans="1:8" ht="12.75">
      <c r="A16" s="12" t="s">
        <v>22</v>
      </c>
      <c r="B16" s="13" t="s">
        <v>11</v>
      </c>
      <c r="C16" s="13" t="s">
        <v>20</v>
      </c>
      <c r="D16" s="13" t="s">
        <v>21</v>
      </c>
      <c r="E16" s="13" t="s">
        <v>17</v>
      </c>
      <c r="F16" s="8">
        <f t="shared" si="0"/>
        <v>590000</v>
      </c>
      <c r="G16" s="14">
        <v>590000</v>
      </c>
      <c r="H16" s="14">
        <v>0</v>
      </c>
    </row>
    <row r="17" spans="1:8" ht="12.75">
      <c r="A17" s="9" t="s">
        <v>23</v>
      </c>
      <c r="B17" s="10" t="s">
        <v>11</v>
      </c>
      <c r="C17" s="10" t="s">
        <v>24</v>
      </c>
      <c r="D17" s="10"/>
      <c r="E17" s="10"/>
      <c r="F17" s="8">
        <f t="shared" si="0"/>
        <v>0</v>
      </c>
      <c r="G17" s="11">
        <f>G20+G18</f>
        <v>0</v>
      </c>
      <c r="H17" s="11">
        <v>0</v>
      </c>
    </row>
    <row r="18" spans="1:8" ht="33.75">
      <c r="A18" s="12" t="s">
        <v>101</v>
      </c>
      <c r="B18" s="13" t="s">
        <v>11</v>
      </c>
      <c r="C18" s="13" t="s">
        <v>24</v>
      </c>
      <c r="D18" s="13" t="s">
        <v>100</v>
      </c>
      <c r="E18" s="10"/>
      <c r="F18" s="8">
        <f t="shared" si="0"/>
        <v>0</v>
      </c>
      <c r="G18" s="11">
        <f>G19</f>
        <v>0</v>
      </c>
      <c r="H18" s="11"/>
    </row>
    <row r="19" spans="1:8" ht="22.5">
      <c r="A19" s="12" t="s">
        <v>102</v>
      </c>
      <c r="B19" s="13" t="s">
        <v>11</v>
      </c>
      <c r="C19" s="13" t="s">
        <v>24</v>
      </c>
      <c r="D19" s="13" t="s">
        <v>100</v>
      </c>
      <c r="E19" s="13" t="s">
        <v>17</v>
      </c>
      <c r="F19" s="8">
        <f t="shared" si="0"/>
        <v>0</v>
      </c>
      <c r="G19" s="11">
        <v>0</v>
      </c>
      <c r="H19" s="11"/>
    </row>
    <row r="20" spans="1:8" ht="23.25" customHeight="1">
      <c r="A20" s="12" t="s">
        <v>25</v>
      </c>
      <c r="B20" s="13" t="s">
        <v>11</v>
      </c>
      <c r="C20" s="13" t="s">
        <v>24</v>
      </c>
      <c r="D20" s="13" t="s">
        <v>26</v>
      </c>
      <c r="E20" s="13"/>
      <c r="F20" s="8">
        <f t="shared" si="0"/>
        <v>0</v>
      </c>
      <c r="G20" s="14">
        <v>0</v>
      </c>
      <c r="H20" s="14">
        <v>0</v>
      </c>
    </row>
    <row r="21" spans="1:8" ht="22.5">
      <c r="A21" s="12" t="s">
        <v>27</v>
      </c>
      <c r="B21" s="13" t="s">
        <v>11</v>
      </c>
      <c r="C21" s="13" t="s">
        <v>24</v>
      </c>
      <c r="D21" s="13" t="s">
        <v>26</v>
      </c>
      <c r="E21" s="13" t="s">
        <v>17</v>
      </c>
      <c r="F21" s="8">
        <f t="shared" si="0"/>
        <v>2000</v>
      </c>
      <c r="G21" s="14">
        <v>2000</v>
      </c>
      <c r="H21" s="14">
        <v>0</v>
      </c>
    </row>
    <row r="22" spans="1:8" ht="12.75">
      <c r="A22" s="15" t="s">
        <v>28</v>
      </c>
      <c r="B22" s="18" t="s">
        <v>13</v>
      </c>
      <c r="C22" s="13"/>
      <c r="D22" s="13"/>
      <c r="E22" s="13"/>
      <c r="F22" s="8">
        <f t="shared" si="0"/>
        <v>64000</v>
      </c>
      <c r="G22" s="14">
        <f>G23</f>
        <v>64000</v>
      </c>
      <c r="H22" s="16">
        <f>H23</f>
        <v>0</v>
      </c>
    </row>
    <row r="23" spans="1:8" ht="12.75">
      <c r="A23" s="12" t="s">
        <v>29</v>
      </c>
      <c r="B23" s="13" t="s">
        <v>13</v>
      </c>
      <c r="C23" s="13" t="s">
        <v>30</v>
      </c>
      <c r="D23" s="13" t="s">
        <v>31</v>
      </c>
      <c r="E23" s="13"/>
      <c r="F23" s="8">
        <f t="shared" si="0"/>
        <v>64000</v>
      </c>
      <c r="G23" s="14">
        <f>G24</f>
        <v>64000</v>
      </c>
      <c r="H23" s="14">
        <v>0</v>
      </c>
    </row>
    <row r="24" spans="1:8" ht="33.75">
      <c r="A24" s="12" t="s">
        <v>32</v>
      </c>
      <c r="B24" s="13" t="s">
        <v>13</v>
      </c>
      <c r="C24" s="13" t="s">
        <v>30</v>
      </c>
      <c r="D24" s="13" t="s">
        <v>31</v>
      </c>
      <c r="E24" s="13" t="s">
        <v>17</v>
      </c>
      <c r="F24" s="8">
        <f t="shared" si="0"/>
        <v>64000</v>
      </c>
      <c r="G24" s="14">
        <v>64000</v>
      </c>
      <c r="H24" s="14">
        <v>0</v>
      </c>
    </row>
    <row r="25" spans="1:8" ht="24">
      <c r="A25" s="17" t="s">
        <v>33</v>
      </c>
      <c r="B25" s="6" t="s">
        <v>30</v>
      </c>
      <c r="C25" s="7"/>
      <c r="D25" s="7"/>
      <c r="E25" s="7"/>
      <c r="F25" s="8">
        <f t="shared" si="0"/>
        <v>1000</v>
      </c>
      <c r="G25" s="8">
        <v>1000</v>
      </c>
      <c r="H25" s="8">
        <v>0</v>
      </c>
    </row>
    <row r="26" spans="1:8" ht="42.75">
      <c r="A26" s="9" t="s">
        <v>34</v>
      </c>
      <c r="B26" s="10" t="s">
        <v>30</v>
      </c>
      <c r="C26" s="10" t="s">
        <v>35</v>
      </c>
      <c r="D26" s="10"/>
      <c r="E26" s="10"/>
      <c r="F26" s="8">
        <f t="shared" si="0"/>
        <v>0</v>
      </c>
      <c r="G26" s="11">
        <f>G27</f>
        <v>0</v>
      </c>
      <c r="H26" s="11">
        <v>0</v>
      </c>
    </row>
    <row r="27" spans="1:8" ht="33.75">
      <c r="A27" s="12" t="s">
        <v>36</v>
      </c>
      <c r="B27" s="13" t="s">
        <v>30</v>
      </c>
      <c r="C27" s="13" t="s">
        <v>35</v>
      </c>
      <c r="D27" s="13" t="s">
        <v>37</v>
      </c>
      <c r="E27" s="13"/>
      <c r="F27" s="8">
        <f t="shared" si="0"/>
        <v>0</v>
      </c>
      <c r="G27" s="14">
        <f>G28</f>
        <v>0</v>
      </c>
      <c r="H27" s="14">
        <v>0</v>
      </c>
    </row>
    <row r="28" spans="1:8" ht="33.75">
      <c r="A28" s="12" t="s">
        <v>98</v>
      </c>
      <c r="B28" s="13" t="s">
        <v>30</v>
      </c>
      <c r="C28" s="13" t="s">
        <v>35</v>
      </c>
      <c r="D28" s="13" t="s">
        <v>38</v>
      </c>
      <c r="E28" s="13"/>
      <c r="F28" s="8">
        <f t="shared" si="0"/>
        <v>0</v>
      </c>
      <c r="G28" s="14">
        <f>G29</f>
        <v>0</v>
      </c>
      <c r="H28" s="14"/>
    </row>
    <row r="29" spans="1:8" ht="45">
      <c r="A29" s="12" t="s">
        <v>39</v>
      </c>
      <c r="B29" s="13" t="s">
        <v>30</v>
      </c>
      <c r="C29" s="13" t="s">
        <v>35</v>
      </c>
      <c r="D29" s="13" t="s">
        <v>38</v>
      </c>
      <c r="E29" s="13" t="s">
        <v>40</v>
      </c>
      <c r="F29" s="8">
        <f t="shared" si="0"/>
        <v>0</v>
      </c>
      <c r="G29" s="14">
        <v>0</v>
      </c>
      <c r="H29" s="14">
        <v>0</v>
      </c>
    </row>
    <row r="30" spans="1:8" ht="12.75">
      <c r="A30" s="12" t="s">
        <v>97</v>
      </c>
      <c r="B30" s="13" t="s">
        <v>30</v>
      </c>
      <c r="C30" s="13" t="s">
        <v>24</v>
      </c>
      <c r="D30" s="13"/>
      <c r="E30" s="13"/>
      <c r="F30" s="8">
        <f t="shared" si="0"/>
        <v>0</v>
      </c>
      <c r="G30" s="14">
        <f>G31</f>
        <v>0</v>
      </c>
      <c r="H30" s="14">
        <v>0</v>
      </c>
    </row>
    <row r="31" spans="1:8" ht="12.75">
      <c r="A31" s="12"/>
      <c r="B31" s="13" t="s">
        <v>30</v>
      </c>
      <c r="C31" s="13" t="s">
        <v>24</v>
      </c>
      <c r="D31" s="13" t="s">
        <v>99</v>
      </c>
      <c r="E31" s="13" t="s">
        <v>17</v>
      </c>
      <c r="F31" s="8">
        <f t="shared" si="0"/>
        <v>0</v>
      </c>
      <c r="G31" s="14">
        <v>0</v>
      </c>
      <c r="H31" s="14">
        <v>0</v>
      </c>
    </row>
    <row r="32" spans="1:8" ht="12.75">
      <c r="A32" s="12" t="s">
        <v>42</v>
      </c>
      <c r="B32" s="13" t="s">
        <v>30</v>
      </c>
      <c r="C32" s="13" t="s">
        <v>24</v>
      </c>
      <c r="D32" s="13" t="s">
        <v>99</v>
      </c>
      <c r="E32" s="13" t="s">
        <v>17</v>
      </c>
      <c r="F32" s="8">
        <f t="shared" si="0"/>
        <v>0</v>
      </c>
      <c r="G32" s="14">
        <v>0</v>
      </c>
      <c r="H32" s="14">
        <v>0</v>
      </c>
    </row>
    <row r="33" spans="1:8" ht="12.75">
      <c r="A33" s="15" t="s">
        <v>43</v>
      </c>
      <c r="B33" s="18" t="s">
        <v>20</v>
      </c>
      <c r="C33" s="13"/>
      <c r="D33" s="13"/>
      <c r="E33" s="13"/>
      <c r="F33" s="8">
        <f t="shared" si="0"/>
        <v>0</v>
      </c>
      <c r="G33" s="14">
        <v>0</v>
      </c>
      <c r="H33" s="14">
        <v>0</v>
      </c>
    </row>
    <row r="34" spans="1:8" ht="12.75">
      <c r="A34" s="12" t="s">
        <v>44</v>
      </c>
      <c r="B34" s="13" t="s">
        <v>20</v>
      </c>
      <c r="C34" s="13" t="s">
        <v>45</v>
      </c>
      <c r="D34" s="13"/>
      <c r="E34" s="13"/>
      <c r="F34" s="8">
        <f t="shared" si="0"/>
        <v>0</v>
      </c>
      <c r="G34" s="14">
        <v>0</v>
      </c>
      <c r="H34" s="14">
        <v>0</v>
      </c>
    </row>
    <row r="35" spans="1:8" ht="12.75">
      <c r="A35" s="12" t="s">
        <v>46</v>
      </c>
      <c r="B35" s="13" t="s">
        <v>20</v>
      </c>
      <c r="C35" s="13" t="s">
        <v>45</v>
      </c>
      <c r="D35" s="13" t="s">
        <v>47</v>
      </c>
      <c r="E35" s="13" t="s">
        <v>48</v>
      </c>
      <c r="F35" s="8">
        <f t="shared" si="0"/>
        <v>0</v>
      </c>
      <c r="G35" s="14">
        <v>0</v>
      </c>
      <c r="H35" s="14">
        <v>0</v>
      </c>
    </row>
    <row r="36" spans="1:8" ht="12.75">
      <c r="A36" s="17" t="s">
        <v>49</v>
      </c>
      <c r="B36" s="6" t="s">
        <v>50</v>
      </c>
      <c r="C36" s="7"/>
      <c r="D36" s="7"/>
      <c r="E36" s="7"/>
      <c r="F36" s="8">
        <f t="shared" si="0"/>
        <v>450559.82</v>
      </c>
      <c r="G36" s="8">
        <f>G37+G41+G44</f>
        <v>450559.82</v>
      </c>
      <c r="H36" s="8">
        <f>H37+H41</f>
        <v>0</v>
      </c>
    </row>
    <row r="37" spans="1:8" ht="12.75">
      <c r="A37" s="19" t="s">
        <v>51</v>
      </c>
      <c r="B37" s="18" t="s">
        <v>50</v>
      </c>
      <c r="C37" s="18" t="s">
        <v>11</v>
      </c>
      <c r="D37" s="18"/>
      <c r="E37" s="18"/>
      <c r="F37" s="8">
        <f t="shared" si="0"/>
        <v>0</v>
      </c>
      <c r="G37" s="16">
        <f>G38</f>
        <v>0</v>
      </c>
      <c r="H37" s="16">
        <v>0</v>
      </c>
    </row>
    <row r="38" spans="1:8" ht="12.75">
      <c r="A38" s="20" t="s">
        <v>52</v>
      </c>
      <c r="B38" s="13" t="s">
        <v>50</v>
      </c>
      <c r="C38" s="13" t="s">
        <v>11</v>
      </c>
      <c r="D38" s="13" t="s">
        <v>53</v>
      </c>
      <c r="E38" s="13"/>
      <c r="F38" s="8">
        <f t="shared" si="0"/>
        <v>0</v>
      </c>
      <c r="G38" s="14">
        <v>0</v>
      </c>
      <c r="H38" s="14">
        <v>0</v>
      </c>
    </row>
    <row r="39" spans="1:8" ht="33.75">
      <c r="A39" s="20" t="s">
        <v>54</v>
      </c>
      <c r="B39" s="13" t="s">
        <v>50</v>
      </c>
      <c r="C39" s="13" t="s">
        <v>11</v>
      </c>
      <c r="D39" s="13" t="s">
        <v>55</v>
      </c>
      <c r="E39" s="13" t="s">
        <v>17</v>
      </c>
      <c r="F39" s="8">
        <f t="shared" si="0"/>
        <v>0</v>
      </c>
      <c r="G39" s="14">
        <v>0</v>
      </c>
      <c r="H39" s="14"/>
    </row>
    <row r="40" spans="1:8" ht="33.75">
      <c r="A40" s="20" t="s">
        <v>56</v>
      </c>
      <c r="B40" s="13" t="s">
        <v>50</v>
      </c>
      <c r="C40" s="13" t="s">
        <v>11</v>
      </c>
      <c r="D40" s="13" t="s">
        <v>57</v>
      </c>
      <c r="E40" s="13" t="s">
        <v>17</v>
      </c>
      <c r="F40" s="8">
        <f t="shared" si="0"/>
        <v>0</v>
      </c>
      <c r="G40" s="14">
        <v>0</v>
      </c>
      <c r="H40" s="14">
        <v>0</v>
      </c>
    </row>
    <row r="41" spans="1:8" ht="12.75">
      <c r="A41" s="19" t="s">
        <v>58</v>
      </c>
      <c r="B41" s="10" t="s">
        <v>50</v>
      </c>
      <c r="C41" s="10" t="s">
        <v>13</v>
      </c>
      <c r="D41" s="10"/>
      <c r="E41" s="10"/>
      <c r="F41" s="8">
        <f t="shared" si="0"/>
        <v>97800</v>
      </c>
      <c r="G41" s="11">
        <f>G42</f>
        <v>97800</v>
      </c>
      <c r="H41" s="11">
        <f>H42</f>
        <v>0</v>
      </c>
    </row>
    <row r="42" spans="1:8" ht="12.75">
      <c r="A42" s="20" t="s">
        <v>59</v>
      </c>
      <c r="B42" s="13" t="s">
        <v>50</v>
      </c>
      <c r="C42" s="13" t="s">
        <v>13</v>
      </c>
      <c r="D42" s="13" t="s">
        <v>60</v>
      </c>
      <c r="E42" s="13"/>
      <c r="F42" s="8">
        <f t="shared" si="0"/>
        <v>97800</v>
      </c>
      <c r="G42" s="14">
        <f>G43</f>
        <v>97800</v>
      </c>
      <c r="H42" s="14">
        <f>H43</f>
        <v>0</v>
      </c>
    </row>
    <row r="43" spans="1:8" ht="11.25" customHeight="1">
      <c r="A43" s="20" t="s">
        <v>61</v>
      </c>
      <c r="B43" s="13" t="s">
        <v>50</v>
      </c>
      <c r="C43" s="13" t="s">
        <v>13</v>
      </c>
      <c r="D43" s="13" t="s">
        <v>62</v>
      </c>
      <c r="E43" s="13" t="s">
        <v>17</v>
      </c>
      <c r="F43" s="8">
        <f t="shared" si="0"/>
        <v>97800</v>
      </c>
      <c r="G43" s="14">
        <v>97800</v>
      </c>
      <c r="H43" s="14">
        <v>0</v>
      </c>
    </row>
    <row r="44" spans="1:8" ht="12.75">
      <c r="A44" s="19" t="s">
        <v>63</v>
      </c>
      <c r="B44" s="18" t="s">
        <v>50</v>
      </c>
      <c r="C44" s="18" t="s">
        <v>30</v>
      </c>
      <c r="D44" s="13"/>
      <c r="E44" s="13"/>
      <c r="F44" s="8">
        <f t="shared" si="0"/>
        <v>352759.82</v>
      </c>
      <c r="G44" s="16">
        <f>G45</f>
        <v>352759.82</v>
      </c>
      <c r="H44" s="16">
        <f>H45</f>
        <v>0</v>
      </c>
    </row>
    <row r="45" spans="1:8" ht="12.75">
      <c r="A45" s="20" t="s">
        <v>63</v>
      </c>
      <c r="B45" s="13" t="s">
        <v>50</v>
      </c>
      <c r="C45" s="13" t="s">
        <v>30</v>
      </c>
      <c r="D45" s="13" t="s">
        <v>64</v>
      </c>
      <c r="E45" s="13"/>
      <c r="F45" s="8">
        <f t="shared" si="0"/>
        <v>352759.82</v>
      </c>
      <c r="G45" s="16">
        <f>G46+G47+G48+G49+G50</f>
        <v>352759.82</v>
      </c>
      <c r="H45" s="16">
        <f>H46+H47+H48+H49+H50</f>
        <v>0</v>
      </c>
    </row>
    <row r="46" spans="1:8" ht="12.75">
      <c r="A46" s="20" t="s">
        <v>65</v>
      </c>
      <c r="B46" s="13" t="s">
        <v>50</v>
      </c>
      <c r="C46" s="13" t="s">
        <v>30</v>
      </c>
      <c r="D46" s="13" t="s">
        <v>66</v>
      </c>
      <c r="E46" s="13" t="s">
        <v>17</v>
      </c>
      <c r="F46" s="8">
        <f aca="true" t="shared" si="1" ref="F46:F65">G46+H46</f>
        <v>252359</v>
      </c>
      <c r="G46" s="14">
        <v>252359</v>
      </c>
      <c r="H46" s="14"/>
    </row>
    <row r="47" spans="1:8" ht="31.5" customHeight="1">
      <c r="A47" s="20" t="s">
        <v>67</v>
      </c>
      <c r="B47" s="13" t="s">
        <v>50</v>
      </c>
      <c r="C47" s="13" t="s">
        <v>30</v>
      </c>
      <c r="D47" s="13" t="s">
        <v>68</v>
      </c>
      <c r="E47" s="13" t="s">
        <v>17</v>
      </c>
      <c r="F47" s="8">
        <f t="shared" si="1"/>
        <v>60000</v>
      </c>
      <c r="G47" s="14">
        <v>60000</v>
      </c>
      <c r="H47" s="14"/>
    </row>
    <row r="48" spans="1:8" ht="12.75">
      <c r="A48" s="20" t="s">
        <v>69</v>
      </c>
      <c r="B48" s="13" t="s">
        <v>50</v>
      </c>
      <c r="C48" s="13" t="s">
        <v>30</v>
      </c>
      <c r="D48" s="13" t="s">
        <v>70</v>
      </c>
      <c r="E48" s="13" t="s">
        <v>17</v>
      </c>
      <c r="F48" s="8">
        <f t="shared" si="1"/>
        <v>0</v>
      </c>
      <c r="G48" s="14">
        <v>0</v>
      </c>
      <c r="H48" s="14"/>
    </row>
    <row r="49" spans="1:8" ht="12.75">
      <c r="A49" s="20" t="s">
        <v>71</v>
      </c>
      <c r="B49" s="13" t="s">
        <v>50</v>
      </c>
      <c r="C49" s="13" t="s">
        <v>30</v>
      </c>
      <c r="D49" s="13" t="s">
        <v>72</v>
      </c>
      <c r="E49" s="13" t="s">
        <v>17</v>
      </c>
      <c r="F49" s="8">
        <f t="shared" si="1"/>
        <v>0</v>
      </c>
      <c r="G49" s="14">
        <v>0</v>
      </c>
      <c r="H49" s="14"/>
    </row>
    <row r="50" spans="1:8" ht="22.5">
      <c r="A50" s="20" t="s">
        <v>73</v>
      </c>
      <c r="B50" s="13" t="s">
        <v>50</v>
      </c>
      <c r="C50" s="13" t="s">
        <v>30</v>
      </c>
      <c r="D50" s="13" t="s">
        <v>74</v>
      </c>
      <c r="E50" s="13" t="s">
        <v>17</v>
      </c>
      <c r="F50" s="8">
        <f t="shared" si="1"/>
        <v>40400.82</v>
      </c>
      <c r="G50" s="14">
        <v>40400.82</v>
      </c>
      <c r="H50" s="14"/>
    </row>
    <row r="51" spans="1:8" ht="24">
      <c r="A51" s="17" t="s">
        <v>75</v>
      </c>
      <c r="B51" s="6" t="s">
        <v>45</v>
      </c>
      <c r="C51" s="6"/>
      <c r="D51" s="6"/>
      <c r="E51" s="6"/>
      <c r="F51" s="8">
        <f t="shared" si="1"/>
        <v>1300000</v>
      </c>
      <c r="G51" s="8">
        <v>1290000</v>
      </c>
      <c r="H51" s="8">
        <v>10000</v>
      </c>
    </row>
    <row r="52" spans="1:8" ht="12.75">
      <c r="A52" s="21" t="s">
        <v>76</v>
      </c>
      <c r="B52" s="6" t="s">
        <v>45</v>
      </c>
      <c r="C52" s="6" t="s">
        <v>11</v>
      </c>
      <c r="D52" s="6"/>
      <c r="E52" s="6"/>
      <c r="F52" s="8">
        <f t="shared" si="1"/>
        <v>1300000</v>
      </c>
      <c r="G52" s="8">
        <f>G53+G56</f>
        <v>1290000</v>
      </c>
      <c r="H52" s="8">
        <v>10000</v>
      </c>
    </row>
    <row r="53" spans="1:8" ht="25.5" customHeight="1">
      <c r="A53" s="20" t="s">
        <v>77</v>
      </c>
      <c r="B53" s="7" t="s">
        <v>45</v>
      </c>
      <c r="C53" s="7" t="s">
        <v>11</v>
      </c>
      <c r="D53" s="7" t="s">
        <v>78</v>
      </c>
      <c r="E53" s="7"/>
      <c r="F53" s="8">
        <f t="shared" si="1"/>
        <v>1003000</v>
      </c>
      <c r="G53" s="22">
        <f>G54</f>
        <v>1003000</v>
      </c>
      <c r="H53" s="22"/>
    </row>
    <row r="54" spans="1:8" ht="22.5">
      <c r="A54" s="20" t="s">
        <v>79</v>
      </c>
      <c r="B54" s="7" t="s">
        <v>45</v>
      </c>
      <c r="C54" s="7" t="s">
        <v>11</v>
      </c>
      <c r="D54" s="7" t="s">
        <v>80</v>
      </c>
      <c r="E54" s="7"/>
      <c r="F54" s="8">
        <f t="shared" si="1"/>
        <v>1003000</v>
      </c>
      <c r="G54" s="22">
        <f>G55</f>
        <v>1003000</v>
      </c>
      <c r="H54" s="22"/>
    </row>
    <row r="55" spans="1:8" ht="15" customHeight="1">
      <c r="A55" s="20" t="s">
        <v>81</v>
      </c>
      <c r="B55" s="7" t="s">
        <v>45</v>
      </c>
      <c r="C55" s="7" t="s">
        <v>11</v>
      </c>
      <c r="D55" s="7" t="s">
        <v>80</v>
      </c>
      <c r="E55" s="7" t="s">
        <v>82</v>
      </c>
      <c r="F55" s="8">
        <f t="shared" si="1"/>
        <v>1013000</v>
      </c>
      <c r="G55" s="22">
        <v>1003000</v>
      </c>
      <c r="H55" s="22">
        <v>10000</v>
      </c>
    </row>
    <row r="56" spans="1:8" ht="12.75">
      <c r="A56" s="20" t="s">
        <v>83</v>
      </c>
      <c r="B56" s="7" t="s">
        <v>45</v>
      </c>
      <c r="C56" s="7" t="s">
        <v>11</v>
      </c>
      <c r="D56" s="7" t="s">
        <v>84</v>
      </c>
      <c r="E56" s="7"/>
      <c r="F56" s="8">
        <f t="shared" si="1"/>
        <v>287000</v>
      </c>
      <c r="G56" s="22">
        <f>G57</f>
        <v>287000</v>
      </c>
      <c r="H56" s="22"/>
    </row>
    <row r="57" spans="1:8" ht="22.5">
      <c r="A57" s="20" t="s">
        <v>79</v>
      </c>
      <c r="B57" s="7" t="s">
        <v>45</v>
      </c>
      <c r="C57" s="7" t="s">
        <v>11</v>
      </c>
      <c r="D57" s="7" t="s">
        <v>85</v>
      </c>
      <c r="E57" s="7"/>
      <c r="F57" s="8">
        <f t="shared" si="1"/>
        <v>287000</v>
      </c>
      <c r="G57" s="22">
        <f>G58</f>
        <v>287000</v>
      </c>
      <c r="H57" s="22"/>
    </row>
    <row r="58" spans="1:8" ht="15.75" customHeight="1">
      <c r="A58" s="20" t="s">
        <v>81</v>
      </c>
      <c r="B58" s="7" t="s">
        <v>45</v>
      </c>
      <c r="C58" s="7" t="s">
        <v>11</v>
      </c>
      <c r="D58" s="7" t="s">
        <v>85</v>
      </c>
      <c r="E58" s="7" t="s">
        <v>82</v>
      </c>
      <c r="F58" s="8">
        <f t="shared" si="1"/>
        <v>287000</v>
      </c>
      <c r="G58" s="22">
        <v>287000</v>
      </c>
      <c r="H58" s="22"/>
    </row>
    <row r="59" spans="1:8" ht="12.75">
      <c r="A59" s="15" t="s">
        <v>86</v>
      </c>
      <c r="B59" s="6" t="s">
        <v>41</v>
      </c>
      <c r="C59" s="7"/>
      <c r="D59" s="7"/>
      <c r="E59" s="7"/>
      <c r="F59" s="8">
        <f t="shared" si="1"/>
        <v>0</v>
      </c>
      <c r="G59" s="22">
        <f>G60</f>
        <v>0</v>
      </c>
      <c r="H59" s="22">
        <f>H60</f>
        <v>0</v>
      </c>
    </row>
    <row r="60" spans="1:8" ht="12.75">
      <c r="A60" s="12" t="s">
        <v>87</v>
      </c>
      <c r="B60" s="7" t="s">
        <v>41</v>
      </c>
      <c r="C60" s="7" t="s">
        <v>30</v>
      </c>
      <c r="D60" s="7" t="s">
        <v>88</v>
      </c>
      <c r="E60" s="7"/>
      <c r="F60" s="8">
        <f t="shared" si="1"/>
        <v>0</v>
      </c>
      <c r="G60" s="22">
        <f>G61</f>
        <v>0</v>
      </c>
      <c r="H60" s="22">
        <f>H61</f>
        <v>0</v>
      </c>
    </row>
    <row r="61" spans="1:8" ht="22.5">
      <c r="A61" s="12" t="s">
        <v>89</v>
      </c>
      <c r="B61" s="7" t="s">
        <v>41</v>
      </c>
      <c r="C61" s="7" t="s">
        <v>30</v>
      </c>
      <c r="D61" s="7" t="s">
        <v>88</v>
      </c>
      <c r="E61" s="7" t="s">
        <v>90</v>
      </c>
      <c r="F61" s="8">
        <f t="shared" si="1"/>
        <v>0</v>
      </c>
      <c r="G61" s="22"/>
      <c r="H61" s="22">
        <v>0</v>
      </c>
    </row>
    <row r="62" spans="1:8" ht="12.75">
      <c r="A62" s="17" t="s">
        <v>91</v>
      </c>
      <c r="B62" s="6" t="s">
        <v>92</v>
      </c>
      <c r="C62" s="7"/>
      <c r="D62" s="7"/>
      <c r="E62" s="7"/>
      <c r="F62" s="8">
        <f t="shared" si="1"/>
        <v>22364.56</v>
      </c>
      <c r="G62" s="8">
        <f>G63</f>
        <v>22364.56</v>
      </c>
      <c r="H62" s="8">
        <f>H63</f>
        <v>0</v>
      </c>
    </row>
    <row r="63" spans="1:8" ht="15" customHeight="1">
      <c r="A63" s="20" t="s">
        <v>93</v>
      </c>
      <c r="B63" s="23" t="s">
        <v>92</v>
      </c>
      <c r="C63" s="23" t="s">
        <v>20</v>
      </c>
      <c r="D63" s="7"/>
      <c r="E63" s="7"/>
      <c r="F63" s="8">
        <f t="shared" si="1"/>
        <v>22364.56</v>
      </c>
      <c r="G63" s="24">
        <f>G64+G65</f>
        <v>22364.56</v>
      </c>
      <c r="H63" s="25">
        <v>0</v>
      </c>
    </row>
    <row r="64" spans="1:8" ht="78.75">
      <c r="A64" s="20" t="s">
        <v>94</v>
      </c>
      <c r="B64" s="7" t="s">
        <v>92</v>
      </c>
      <c r="C64" s="7" t="s">
        <v>20</v>
      </c>
      <c r="D64" s="7" t="s">
        <v>95</v>
      </c>
      <c r="E64" s="7" t="s">
        <v>96</v>
      </c>
      <c r="F64" s="8">
        <f t="shared" si="1"/>
        <v>22364.56</v>
      </c>
      <c r="G64" s="22">
        <v>22364.56</v>
      </c>
      <c r="H64" s="22">
        <v>0</v>
      </c>
    </row>
    <row r="65" spans="1:8" ht="12.75">
      <c r="A65" s="20" t="s">
        <v>103</v>
      </c>
      <c r="B65" s="7" t="s">
        <v>92</v>
      </c>
      <c r="C65" s="7" t="s">
        <v>20</v>
      </c>
      <c r="D65" s="7" t="s">
        <v>104</v>
      </c>
      <c r="E65" s="7" t="s">
        <v>96</v>
      </c>
      <c r="F65" s="8">
        <f t="shared" si="1"/>
        <v>0</v>
      </c>
      <c r="G65" s="22">
        <v>0</v>
      </c>
      <c r="H65" s="22"/>
    </row>
    <row r="66" spans="1:8" ht="12.75">
      <c r="A66" s="20" t="s">
        <v>18</v>
      </c>
      <c r="B66" s="7"/>
      <c r="C66" s="7"/>
      <c r="D66" s="7"/>
      <c r="E66" s="7"/>
      <c r="F66" s="8"/>
      <c r="G66" s="22"/>
      <c r="H66" s="22"/>
    </row>
    <row r="67" spans="1:8" ht="12.75">
      <c r="A67" s="26" t="s">
        <v>7</v>
      </c>
      <c r="B67" s="27"/>
      <c r="C67" s="27"/>
      <c r="D67" s="27"/>
      <c r="E67" s="27"/>
      <c r="F67" s="8">
        <f>G67+H67</f>
        <v>2785924.3800000004</v>
      </c>
      <c r="G67" s="28">
        <f>G9+G22+G25+G33+G36+G51+G59+G62</f>
        <v>2775924.3800000004</v>
      </c>
      <c r="H67" s="28">
        <f>H9+H23+H25+H33+H36+H51+H62</f>
        <v>10000</v>
      </c>
    </row>
  </sheetData>
  <mergeCells count="2">
    <mergeCell ref="A6:H6"/>
    <mergeCell ref="A7:H7"/>
  </mergeCells>
  <printOptions/>
  <pageMargins left="0.62" right="0.16" top="0.18" bottom="0.25" header="0.17" footer="0.2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67"/>
  <sheetViews>
    <sheetView workbookViewId="0" topLeftCell="A52">
      <selection activeCell="B72" sqref="A72:B72"/>
    </sheetView>
  </sheetViews>
  <sheetFormatPr defaultColWidth="9.00390625" defaultRowHeight="12.75"/>
  <cols>
    <col min="1" max="1" width="38.875" style="0" customWidth="1"/>
    <col min="2" max="2" width="5.875" style="0" customWidth="1"/>
    <col min="3" max="3" width="6.125" style="0" customWidth="1"/>
    <col min="4" max="4" width="8.375" style="0" customWidth="1"/>
    <col min="5" max="5" width="5.00390625" style="0" customWidth="1"/>
    <col min="6" max="6" width="10.625" style="0" customWidth="1"/>
    <col min="7" max="7" width="12.375" style="0" customWidth="1"/>
    <col min="8" max="8" width="7.125" style="0" customWidth="1"/>
  </cols>
  <sheetData>
    <row r="2" spans="3:9" ht="12.75">
      <c r="C2" s="1"/>
      <c r="D2" s="1" t="s">
        <v>106</v>
      </c>
      <c r="E2" s="1"/>
      <c r="F2" s="1"/>
      <c r="G2" s="1"/>
      <c r="H2" s="1"/>
      <c r="I2" s="1"/>
    </row>
    <row r="3" spans="3:9" ht="12.75">
      <c r="C3" s="1"/>
      <c r="D3" s="1" t="s">
        <v>108</v>
      </c>
      <c r="E3" s="1"/>
      <c r="F3" s="1"/>
      <c r="G3" s="1"/>
      <c r="H3" s="1"/>
      <c r="I3" s="1"/>
    </row>
    <row r="4" spans="3:9" ht="12.75">
      <c r="C4" s="1"/>
      <c r="D4" s="1" t="s">
        <v>0</v>
      </c>
      <c r="E4" s="1"/>
      <c r="F4" s="1"/>
      <c r="G4" s="1"/>
      <c r="H4" s="1"/>
      <c r="I4" s="1"/>
    </row>
    <row r="5" spans="3:9" ht="12.75">
      <c r="C5" s="1"/>
      <c r="D5" s="1" t="s">
        <v>105</v>
      </c>
      <c r="E5" s="1"/>
      <c r="F5" s="1"/>
      <c r="G5" s="1"/>
      <c r="H5" s="1"/>
      <c r="I5" s="1"/>
    </row>
    <row r="6" spans="1:8" ht="12.75">
      <c r="A6" s="31" t="s">
        <v>107</v>
      </c>
      <c r="B6" s="31"/>
      <c r="C6" s="31"/>
      <c r="D6" s="31"/>
      <c r="E6" s="31"/>
      <c r="F6" s="31"/>
      <c r="G6" s="31"/>
      <c r="H6" s="31"/>
    </row>
    <row r="7" spans="1:8" ht="12.75">
      <c r="A7" s="31" t="s">
        <v>1</v>
      </c>
      <c r="B7" s="31"/>
      <c r="C7" s="31"/>
      <c r="D7" s="31"/>
      <c r="E7" s="31"/>
      <c r="F7" s="31"/>
      <c r="G7" s="31"/>
      <c r="H7" s="31"/>
    </row>
    <row r="8" spans="1:8" ht="158.25" customHeight="1">
      <c r="A8" s="2" t="s">
        <v>2</v>
      </c>
      <c r="B8" s="3" t="s">
        <v>3</v>
      </c>
      <c r="C8" s="3" t="s">
        <v>4</v>
      </c>
      <c r="D8" s="3" t="s">
        <v>5</v>
      </c>
      <c r="E8" s="3" t="s">
        <v>6</v>
      </c>
      <c r="F8" s="4" t="s">
        <v>7</v>
      </c>
      <c r="G8" s="4" t="s">
        <v>8</v>
      </c>
      <c r="H8" s="4" t="s">
        <v>9</v>
      </c>
    </row>
    <row r="9" spans="1:8" ht="12.75">
      <c r="A9" s="5" t="s">
        <v>10</v>
      </c>
      <c r="B9" s="6" t="s">
        <v>11</v>
      </c>
      <c r="C9" s="7"/>
      <c r="D9" s="7"/>
      <c r="E9" s="7"/>
      <c r="F9" s="8">
        <f>G9+H9</f>
        <v>860000</v>
      </c>
      <c r="G9" s="8">
        <v>860000</v>
      </c>
      <c r="H9" s="8">
        <f>H10+H14+H17</f>
        <v>0</v>
      </c>
    </row>
    <row r="10" spans="1:8" ht="33" customHeight="1">
      <c r="A10" s="9" t="s">
        <v>12</v>
      </c>
      <c r="B10" s="10" t="s">
        <v>11</v>
      </c>
      <c r="C10" s="10" t="s">
        <v>13</v>
      </c>
      <c r="D10" s="10"/>
      <c r="E10" s="10"/>
      <c r="F10" s="8">
        <f>G10+H10</f>
        <v>356000</v>
      </c>
      <c r="G10" s="11">
        <f>G11</f>
        <v>356000</v>
      </c>
      <c r="H10" s="11">
        <v>0</v>
      </c>
    </row>
    <row r="11" spans="1:8" ht="22.5">
      <c r="A11" s="12" t="s">
        <v>14</v>
      </c>
      <c r="B11" s="13" t="s">
        <v>11</v>
      </c>
      <c r="C11" s="13" t="s">
        <v>13</v>
      </c>
      <c r="D11" s="13" t="s">
        <v>15</v>
      </c>
      <c r="E11" s="13"/>
      <c r="F11" s="8">
        <f>G11+H11</f>
        <v>356000</v>
      </c>
      <c r="G11" s="14">
        <f>G12</f>
        <v>356000</v>
      </c>
      <c r="H11" s="14">
        <v>0</v>
      </c>
    </row>
    <row r="12" spans="1:8" ht="12.75">
      <c r="A12" s="12" t="s">
        <v>16</v>
      </c>
      <c r="B12" s="13" t="s">
        <v>11</v>
      </c>
      <c r="C12" s="13" t="s">
        <v>13</v>
      </c>
      <c r="D12" s="13" t="s">
        <v>15</v>
      </c>
      <c r="E12" s="13" t="s">
        <v>17</v>
      </c>
      <c r="F12" s="8">
        <f>G12+H12</f>
        <v>356000</v>
      </c>
      <c r="G12" s="14">
        <v>356000</v>
      </c>
      <c r="H12" s="14">
        <v>0</v>
      </c>
    </row>
    <row r="13" spans="1:8" ht="12.75">
      <c r="A13" s="12" t="s">
        <v>18</v>
      </c>
      <c r="B13" s="13"/>
      <c r="C13" s="13"/>
      <c r="D13" s="13"/>
      <c r="E13" s="13"/>
      <c r="F13" s="8"/>
      <c r="G13" s="14"/>
      <c r="H13" s="14"/>
    </row>
    <row r="14" spans="1:8" ht="53.25">
      <c r="A14" s="9" t="s">
        <v>19</v>
      </c>
      <c r="B14" s="10" t="s">
        <v>11</v>
      </c>
      <c r="C14" s="10" t="s">
        <v>20</v>
      </c>
      <c r="D14" s="10"/>
      <c r="E14" s="10"/>
      <c r="F14" s="8">
        <f aca="true" t="shared" si="0" ref="F14:F45">G14+H14</f>
        <v>504000</v>
      </c>
      <c r="G14" s="11">
        <f>G15</f>
        <v>504000</v>
      </c>
      <c r="H14" s="11">
        <v>0</v>
      </c>
    </row>
    <row r="15" spans="1:8" ht="22.5">
      <c r="A15" s="12" t="s">
        <v>14</v>
      </c>
      <c r="B15" s="13" t="s">
        <v>11</v>
      </c>
      <c r="C15" s="13" t="s">
        <v>20</v>
      </c>
      <c r="D15" s="13" t="s">
        <v>21</v>
      </c>
      <c r="E15" s="13"/>
      <c r="F15" s="8">
        <f t="shared" si="0"/>
        <v>504000</v>
      </c>
      <c r="G15" s="14">
        <f>G16</f>
        <v>504000</v>
      </c>
      <c r="H15" s="14">
        <v>0</v>
      </c>
    </row>
    <row r="16" spans="1:8" ht="12.75">
      <c r="A16" s="12" t="s">
        <v>22</v>
      </c>
      <c r="B16" s="13" t="s">
        <v>11</v>
      </c>
      <c r="C16" s="13" t="s">
        <v>20</v>
      </c>
      <c r="D16" s="13" t="s">
        <v>21</v>
      </c>
      <c r="E16" s="13" t="s">
        <v>17</v>
      </c>
      <c r="F16" s="8">
        <f t="shared" si="0"/>
        <v>504000</v>
      </c>
      <c r="G16" s="14">
        <v>504000</v>
      </c>
      <c r="H16" s="14">
        <v>0</v>
      </c>
    </row>
    <row r="17" spans="1:8" ht="12.75">
      <c r="A17" s="9" t="s">
        <v>23</v>
      </c>
      <c r="B17" s="10" t="s">
        <v>11</v>
      </c>
      <c r="C17" s="10" t="s">
        <v>24</v>
      </c>
      <c r="D17" s="10"/>
      <c r="E17" s="10"/>
      <c r="F17" s="8">
        <f t="shared" si="0"/>
        <v>0</v>
      </c>
      <c r="G17" s="11">
        <f>G20+G18</f>
        <v>0</v>
      </c>
      <c r="H17" s="11">
        <v>0</v>
      </c>
    </row>
    <row r="18" spans="1:8" ht="33.75">
      <c r="A18" s="12" t="s">
        <v>101</v>
      </c>
      <c r="B18" s="13" t="s">
        <v>11</v>
      </c>
      <c r="C18" s="13" t="s">
        <v>24</v>
      </c>
      <c r="D18" s="13" t="s">
        <v>100</v>
      </c>
      <c r="E18" s="10"/>
      <c r="F18" s="8">
        <f t="shared" si="0"/>
        <v>0</v>
      </c>
      <c r="G18" s="11">
        <f>G19</f>
        <v>0</v>
      </c>
      <c r="H18" s="11"/>
    </row>
    <row r="19" spans="1:8" ht="22.5">
      <c r="A19" s="12" t="s">
        <v>102</v>
      </c>
      <c r="B19" s="13" t="s">
        <v>11</v>
      </c>
      <c r="C19" s="13" t="s">
        <v>24</v>
      </c>
      <c r="D19" s="13" t="s">
        <v>100</v>
      </c>
      <c r="E19" s="13" t="s">
        <v>17</v>
      </c>
      <c r="F19" s="8">
        <f t="shared" si="0"/>
        <v>0</v>
      </c>
      <c r="G19" s="11">
        <v>0</v>
      </c>
      <c r="H19" s="11"/>
    </row>
    <row r="20" spans="1:8" ht="23.25" customHeight="1">
      <c r="A20" s="12" t="s">
        <v>25</v>
      </c>
      <c r="B20" s="13" t="s">
        <v>11</v>
      </c>
      <c r="C20" s="13" t="s">
        <v>24</v>
      </c>
      <c r="D20" s="13" t="s">
        <v>26</v>
      </c>
      <c r="E20" s="13"/>
      <c r="F20" s="8">
        <f t="shared" si="0"/>
        <v>0</v>
      </c>
      <c r="G20" s="14">
        <v>0</v>
      </c>
      <c r="H20" s="14">
        <v>0</v>
      </c>
    </row>
    <row r="21" spans="1:8" ht="22.5">
      <c r="A21" s="12" t="s">
        <v>27</v>
      </c>
      <c r="B21" s="13" t="s">
        <v>11</v>
      </c>
      <c r="C21" s="13" t="s">
        <v>24</v>
      </c>
      <c r="D21" s="13" t="s">
        <v>26</v>
      </c>
      <c r="E21" s="13" t="s">
        <v>17</v>
      </c>
      <c r="F21" s="8">
        <f t="shared" si="0"/>
        <v>0</v>
      </c>
      <c r="G21" s="14">
        <v>0</v>
      </c>
      <c r="H21" s="14">
        <v>0</v>
      </c>
    </row>
    <row r="22" spans="1:8" ht="12.75">
      <c r="A22" s="15" t="s">
        <v>28</v>
      </c>
      <c r="B22" s="18" t="s">
        <v>13</v>
      </c>
      <c r="C22" s="13"/>
      <c r="D22" s="13"/>
      <c r="E22" s="13"/>
      <c r="F22" s="8">
        <f t="shared" si="0"/>
        <v>64000</v>
      </c>
      <c r="G22" s="14">
        <f>G23</f>
        <v>64000</v>
      </c>
      <c r="H22" s="16">
        <f>H23</f>
        <v>0</v>
      </c>
    </row>
    <row r="23" spans="1:8" ht="12.75">
      <c r="A23" s="12" t="s">
        <v>29</v>
      </c>
      <c r="B23" s="13" t="s">
        <v>13</v>
      </c>
      <c r="C23" s="13" t="s">
        <v>30</v>
      </c>
      <c r="D23" s="13" t="s">
        <v>31</v>
      </c>
      <c r="E23" s="13"/>
      <c r="F23" s="8">
        <f t="shared" si="0"/>
        <v>64000</v>
      </c>
      <c r="G23" s="14">
        <f>G24</f>
        <v>64000</v>
      </c>
      <c r="H23" s="14">
        <v>0</v>
      </c>
    </row>
    <row r="24" spans="1:8" ht="33.75">
      <c r="A24" s="12" t="s">
        <v>32</v>
      </c>
      <c r="B24" s="13" t="s">
        <v>13</v>
      </c>
      <c r="C24" s="13" t="s">
        <v>30</v>
      </c>
      <c r="D24" s="13" t="s">
        <v>31</v>
      </c>
      <c r="E24" s="13" t="s">
        <v>17</v>
      </c>
      <c r="F24" s="8">
        <f t="shared" si="0"/>
        <v>64000</v>
      </c>
      <c r="G24" s="14">
        <v>64000</v>
      </c>
      <c r="H24" s="14">
        <v>0</v>
      </c>
    </row>
    <row r="25" spans="1:8" ht="24">
      <c r="A25" s="17" t="s">
        <v>33</v>
      </c>
      <c r="B25" s="6" t="s">
        <v>30</v>
      </c>
      <c r="C25" s="7"/>
      <c r="D25" s="7"/>
      <c r="E25" s="7"/>
      <c r="F25" s="8">
        <f t="shared" si="0"/>
        <v>1000</v>
      </c>
      <c r="G25" s="8">
        <v>1000</v>
      </c>
      <c r="H25" s="8">
        <v>0</v>
      </c>
    </row>
    <row r="26" spans="1:8" ht="42.75">
      <c r="A26" s="9" t="s">
        <v>34</v>
      </c>
      <c r="B26" s="10" t="s">
        <v>30</v>
      </c>
      <c r="C26" s="10" t="s">
        <v>35</v>
      </c>
      <c r="D26" s="10"/>
      <c r="E26" s="10"/>
      <c r="F26" s="8">
        <f t="shared" si="0"/>
        <v>0</v>
      </c>
      <c r="G26" s="11">
        <f>G27</f>
        <v>0</v>
      </c>
      <c r="H26" s="11">
        <v>0</v>
      </c>
    </row>
    <row r="27" spans="1:8" ht="33.75">
      <c r="A27" s="12" t="s">
        <v>36</v>
      </c>
      <c r="B27" s="13" t="s">
        <v>30</v>
      </c>
      <c r="C27" s="13" t="s">
        <v>35</v>
      </c>
      <c r="D27" s="13" t="s">
        <v>37</v>
      </c>
      <c r="E27" s="13"/>
      <c r="F27" s="8">
        <f t="shared" si="0"/>
        <v>0</v>
      </c>
      <c r="G27" s="14">
        <f>G28</f>
        <v>0</v>
      </c>
      <c r="H27" s="14">
        <v>0</v>
      </c>
    </row>
    <row r="28" spans="1:8" ht="33.75">
      <c r="A28" s="12" t="s">
        <v>98</v>
      </c>
      <c r="B28" s="13" t="s">
        <v>30</v>
      </c>
      <c r="C28" s="13" t="s">
        <v>35</v>
      </c>
      <c r="D28" s="13" t="s">
        <v>38</v>
      </c>
      <c r="E28" s="13"/>
      <c r="F28" s="8">
        <f t="shared" si="0"/>
        <v>0</v>
      </c>
      <c r="G28" s="14">
        <f>G29</f>
        <v>0</v>
      </c>
      <c r="H28" s="14"/>
    </row>
    <row r="29" spans="1:8" ht="45">
      <c r="A29" s="12" t="s">
        <v>39</v>
      </c>
      <c r="B29" s="13" t="s">
        <v>30</v>
      </c>
      <c r="C29" s="13" t="s">
        <v>35</v>
      </c>
      <c r="D29" s="13" t="s">
        <v>38</v>
      </c>
      <c r="E29" s="13" t="s">
        <v>40</v>
      </c>
      <c r="F29" s="8">
        <f t="shared" si="0"/>
        <v>0</v>
      </c>
      <c r="G29" s="14">
        <v>0</v>
      </c>
      <c r="H29" s="14">
        <v>0</v>
      </c>
    </row>
    <row r="30" spans="1:8" ht="12.75">
      <c r="A30" s="12" t="s">
        <v>97</v>
      </c>
      <c r="B30" s="13" t="s">
        <v>30</v>
      </c>
      <c r="C30" s="13" t="s">
        <v>24</v>
      </c>
      <c r="D30" s="13"/>
      <c r="E30" s="13"/>
      <c r="F30" s="8">
        <f t="shared" si="0"/>
        <v>0</v>
      </c>
      <c r="G30" s="14">
        <f>G31</f>
        <v>0</v>
      </c>
      <c r="H30" s="14">
        <v>0</v>
      </c>
    </row>
    <row r="31" spans="1:8" ht="12.75">
      <c r="A31" s="12"/>
      <c r="B31" s="13" t="s">
        <v>30</v>
      </c>
      <c r="C31" s="13" t="s">
        <v>24</v>
      </c>
      <c r="D31" s="13" t="s">
        <v>99</v>
      </c>
      <c r="E31" s="13" t="s">
        <v>17</v>
      </c>
      <c r="F31" s="8">
        <f t="shared" si="0"/>
        <v>0</v>
      </c>
      <c r="G31" s="14">
        <v>0</v>
      </c>
      <c r="H31" s="14">
        <v>0</v>
      </c>
    </row>
    <row r="32" spans="1:8" ht="12.75">
      <c r="A32" s="12" t="s">
        <v>42</v>
      </c>
      <c r="B32" s="13" t="s">
        <v>30</v>
      </c>
      <c r="C32" s="13" t="s">
        <v>24</v>
      </c>
      <c r="D32" s="13" t="s">
        <v>99</v>
      </c>
      <c r="E32" s="13" t="s">
        <v>17</v>
      </c>
      <c r="F32" s="8">
        <f t="shared" si="0"/>
        <v>0</v>
      </c>
      <c r="G32" s="14">
        <v>0</v>
      </c>
      <c r="H32" s="14">
        <v>0</v>
      </c>
    </row>
    <row r="33" spans="1:8" ht="12.75">
      <c r="A33" s="15" t="s">
        <v>43</v>
      </c>
      <c r="B33" s="18" t="s">
        <v>20</v>
      </c>
      <c r="C33" s="13"/>
      <c r="D33" s="13"/>
      <c r="E33" s="13"/>
      <c r="F33" s="8">
        <f t="shared" si="0"/>
        <v>0</v>
      </c>
      <c r="G33" s="14">
        <v>0</v>
      </c>
      <c r="H33" s="14">
        <v>0</v>
      </c>
    </row>
    <row r="34" spans="1:8" ht="12.75">
      <c r="A34" s="12" t="s">
        <v>44</v>
      </c>
      <c r="B34" s="13" t="s">
        <v>20</v>
      </c>
      <c r="C34" s="13" t="s">
        <v>45</v>
      </c>
      <c r="D34" s="13"/>
      <c r="E34" s="13"/>
      <c r="F34" s="8">
        <f t="shared" si="0"/>
        <v>0</v>
      </c>
      <c r="G34" s="14">
        <v>0</v>
      </c>
      <c r="H34" s="14">
        <v>0</v>
      </c>
    </row>
    <row r="35" spans="1:8" ht="12.75">
      <c r="A35" s="12" t="s">
        <v>46</v>
      </c>
      <c r="B35" s="13" t="s">
        <v>20</v>
      </c>
      <c r="C35" s="13" t="s">
        <v>45</v>
      </c>
      <c r="D35" s="13" t="s">
        <v>47</v>
      </c>
      <c r="E35" s="13" t="s">
        <v>48</v>
      </c>
      <c r="F35" s="8">
        <f t="shared" si="0"/>
        <v>0</v>
      </c>
      <c r="G35" s="14">
        <v>0</v>
      </c>
      <c r="H35" s="14">
        <v>0</v>
      </c>
    </row>
    <row r="36" spans="1:8" ht="12.75">
      <c r="A36" s="17" t="s">
        <v>49</v>
      </c>
      <c r="B36" s="6" t="s">
        <v>50</v>
      </c>
      <c r="C36" s="7"/>
      <c r="D36" s="7"/>
      <c r="E36" s="7"/>
      <c r="F36" s="8">
        <f t="shared" si="0"/>
        <v>152000</v>
      </c>
      <c r="G36" s="8">
        <v>152000</v>
      </c>
      <c r="H36" s="8">
        <f>H37+H41</f>
        <v>0</v>
      </c>
    </row>
    <row r="37" spans="1:8" ht="12.75">
      <c r="A37" s="19" t="s">
        <v>51</v>
      </c>
      <c r="B37" s="18" t="s">
        <v>50</v>
      </c>
      <c r="C37" s="18" t="s">
        <v>11</v>
      </c>
      <c r="D37" s="18"/>
      <c r="E37" s="18"/>
      <c r="F37" s="8">
        <f t="shared" si="0"/>
        <v>0</v>
      </c>
      <c r="G37" s="16">
        <f>G38</f>
        <v>0</v>
      </c>
      <c r="H37" s="16">
        <v>0</v>
      </c>
    </row>
    <row r="38" spans="1:8" ht="12.75">
      <c r="A38" s="20" t="s">
        <v>52</v>
      </c>
      <c r="B38" s="13" t="s">
        <v>50</v>
      </c>
      <c r="C38" s="13" t="s">
        <v>11</v>
      </c>
      <c r="D38" s="13" t="s">
        <v>53</v>
      </c>
      <c r="E38" s="13"/>
      <c r="F38" s="8">
        <f t="shared" si="0"/>
        <v>0</v>
      </c>
      <c r="G38" s="14">
        <v>0</v>
      </c>
      <c r="H38" s="14">
        <v>0</v>
      </c>
    </row>
    <row r="39" spans="1:8" ht="33.75">
      <c r="A39" s="20" t="s">
        <v>54</v>
      </c>
      <c r="B39" s="13" t="s">
        <v>50</v>
      </c>
      <c r="C39" s="13" t="s">
        <v>11</v>
      </c>
      <c r="D39" s="13" t="s">
        <v>55</v>
      </c>
      <c r="E39" s="13" t="s">
        <v>17</v>
      </c>
      <c r="F39" s="8">
        <f t="shared" si="0"/>
        <v>0</v>
      </c>
      <c r="G39" s="14">
        <v>0</v>
      </c>
      <c r="H39" s="14"/>
    </row>
    <row r="40" spans="1:8" ht="33.75">
      <c r="A40" s="20" t="s">
        <v>56</v>
      </c>
      <c r="B40" s="13" t="s">
        <v>50</v>
      </c>
      <c r="C40" s="13" t="s">
        <v>11</v>
      </c>
      <c r="D40" s="13" t="s">
        <v>57</v>
      </c>
      <c r="E40" s="13" t="s">
        <v>17</v>
      </c>
      <c r="F40" s="8">
        <f t="shared" si="0"/>
        <v>0</v>
      </c>
      <c r="G40" s="14">
        <v>0</v>
      </c>
      <c r="H40" s="14">
        <v>0</v>
      </c>
    </row>
    <row r="41" spans="1:8" ht="12.75">
      <c r="A41" s="19" t="s">
        <v>58</v>
      </c>
      <c r="B41" s="10" t="s">
        <v>50</v>
      </c>
      <c r="C41" s="10" t="s">
        <v>13</v>
      </c>
      <c r="D41" s="10"/>
      <c r="E41" s="10"/>
      <c r="F41" s="8">
        <f t="shared" si="0"/>
        <v>0</v>
      </c>
      <c r="G41" s="11">
        <f>G42</f>
        <v>0</v>
      </c>
      <c r="H41" s="11">
        <f>H42</f>
        <v>0</v>
      </c>
    </row>
    <row r="42" spans="1:8" ht="12.75">
      <c r="A42" s="20" t="s">
        <v>59</v>
      </c>
      <c r="B42" s="13" t="s">
        <v>50</v>
      </c>
      <c r="C42" s="13" t="s">
        <v>13</v>
      </c>
      <c r="D42" s="13" t="s">
        <v>60</v>
      </c>
      <c r="E42" s="13"/>
      <c r="F42" s="8">
        <f t="shared" si="0"/>
        <v>0</v>
      </c>
      <c r="G42" s="14">
        <f>G43</f>
        <v>0</v>
      </c>
      <c r="H42" s="14">
        <f>H43</f>
        <v>0</v>
      </c>
    </row>
    <row r="43" spans="1:8" ht="11.25" customHeight="1">
      <c r="A43" s="20" t="s">
        <v>61</v>
      </c>
      <c r="B43" s="13" t="s">
        <v>50</v>
      </c>
      <c r="C43" s="13" t="s">
        <v>13</v>
      </c>
      <c r="D43" s="13" t="s">
        <v>62</v>
      </c>
      <c r="E43" s="13" t="s">
        <v>17</v>
      </c>
      <c r="F43" s="8">
        <f t="shared" si="0"/>
        <v>0</v>
      </c>
      <c r="G43" s="14">
        <v>0</v>
      </c>
      <c r="H43" s="14">
        <v>0</v>
      </c>
    </row>
    <row r="44" spans="1:8" ht="12.75">
      <c r="A44" s="19" t="s">
        <v>63</v>
      </c>
      <c r="B44" s="18" t="s">
        <v>50</v>
      </c>
      <c r="C44" s="18" t="s">
        <v>30</v>
      </c>
      <c r="D44" s="13"/>
      <c r="E44" s="13"/>
      <c r="F44" s="8">
        <f t="shared" si="0"/>
        <v>152000</v>
      </c>
      <c r="G44" s="16">
        <f>G45</f>
        <v>152000</v>
      </c>
      <c r="H44" s="16">
        <f>H45</f>
        <v>0</v>
      </c>
    </row>
    <row r="45" spans="1:8" ht="12.75">
      <c r="A45" s="20" t="s">
        <v>63</v>
      </c>
      <c r="B45" s="13" t="s">
        <v>50</v>
      </c>
      <c r="C45" s="13" t="s">
        <v>30</v>
      </c>
      <c r="D45" s="13" t="s">
        <v>64</v>
      </c>
      <c r="E45" s="13"/>
      <c r="F45" s="8">
        <f t="shared" si="0"/>
        <v>152000</v>
      </c>
      <c r="G45" s="16">
        <f>G46+G47+G48+G49+G50</f>
        <v>152000</v>
      </c>
      <c r="H45" s="16">
        <f>H46+H47+H48+H49+H50</f>
        <v>0</v>
      </c>
    </row>
    <row r="46" spans="1:8" ht="12.75">
      <c r="A46" s="20" t="s">
        <v>65</v>
      </c>
      <c r="B46" s="13" t="s">
        <v>50</v>
      </c>
      <c r="C46" s="13" t="s">
        <v>30</v>
      </c>
      <c r="D46" s="13" t="s">
        <v>66</v>
      </c>
      <c r="E46" s="13" t="s">
        <v>17</v>
      </c>
      <c r="F46" s="8">
        <f aca="true" t="shared" si="1" ref="F46:F65">G46+H46</f>
        <v>85000</v>
      </c>
      <c r="G46" s="14">
        <v>85000</v>
      </c>
      <c r="H46" s="14"/>
    </row>
    <row r="47" spans="1:8" ht="31.5" customHeight="1">
      <c r="A47" s="20" t="s">
        <v>67</v>
      </c>
      <c r="B47" s="13" t="s">
        <v>50</v>
      </c>
      <c r="C47" s="13" t="s">
        <v>30</v>
      </c>
      <c r="D47" s="13" t="s">
        <v>68</v>
      </c>
      <c r="E47" s="13" t="s">
        <v>17</v>
      </c>
      <c r="F47" s="8">
        <f t="shared" si="1"/>
        <v>30000</v>
      </c>
      <c r="G47" s="14">
        <v>30000</v>
      </c>
      <c r="H47" s="14"/>
    </row>
    <row r="48" spans="1:8" ht="12.75">
      <c r="A48" s="20" t="s">
        <v>69</v>
      </c>
      <c r="B48" s="13" t="s">
        <v>50</v>
      </c>
      <c r="C48" s="13" t="s">
        <v>30</v>
      </c>
      <c r="D48" s="13" t="s">
        <v>70</v>
      </c>
      <c r="E48" s="13" t="s">
        <v>17</v>
      </c>
      <c r="F48" s="8">
        <f t="shared" si="1"/>
        <v>0</v>
      </c>
      <c r="G48" s="14">
        <v>0</v>
      </c>
      <c r="H48" s="14"/>
    </row>
    <row r="49" spans="1:8" ht="12.75">
      <c r="A49" s="20" t="s">
        <v>71</v>
      </c>
      <c r="B49" s="13" t="s">
        <v>50</v>
      </c>
      <c r="C49" s="13" t="s">
        <v>30</v>
      </c>
      <c r="D49" s="13" t="s">
        <v>72</v>
      </c>
      <c r="E49" s="13" t="s">
        <v>17</v>
      </c>
      <c r="F49" s="8">
        <f t="shared" si="1"/>
        <v>0</v>
      </c>
      <c r="G49" s="14">
        <v>0</v>
      </c>
      <c r="H49" s="14"/>
    </row>
    <row r="50" spans="1:8" ht="22.5">
      <c r="A50" s="20" t="s">
        <v>73</v>
      </c>
      <c r="B50" s="13" t="s">
        <v>50</v>
      </c>
      <c r="C50" s="13" t="s">
        <v>30</v>
      </c>
      <c r="D50" s="13" t="s">
        <v>74</v>
      </c>
      <c r="E50" s="13" t="s">
        <v>17</v>
      </c>
      <c r="F50" s="8">
        <f t="shared" si="1"/>
        <v>37000</v>
      </c>
      <c r="G50" s="14">
        <v>37000</v>
      </c>
      <c r="H50" s="14"/>
    </row>
    <row r="51" spans="1:8" ht="24">
      <c r="A51" s="17" t="s">
        <v>75</v>
      </c>
      <c r="B51" s="6" t="s">
        <v>45</v>
      </c>
      <c r="C51" s="6"/>
      <c r="D51" s="6"/>
      <c r="E51" s="6"/>
      <c r="F51" s="8">
        <f t="shared" si="1"/>
        <v>1300000</v>
      </c>
      <c r="G51" s="8">
        <v>1290000</v>
      </c>
      <c r="H51" s="8">
        <v>10000</v>
      </c>
    </row>
    <row r="52" spans="1:8" ht="12.75">
      <c r="A52" s="21" t="s">
        <v>76</v>
      </c>
      <c r="B52" s="6" t="s">
        <v>45</v>
      </c>
      <c r="C52" s="6" t="s">
        <v>11</v>
      </c>
      <c r="D52" s="6"/>
      <c r="E52" s="6"/>
      <c r="F52" s="8">
        <f t="shared" si="1"/>
        <v>1300000</v>
      </c>
      <c r="G52" s="8">
        <f>G53+G56</f>
        <v>1290000</v>
      </c>
      <c r="H52" s="8">
        <v>10000</v>
      </c>
    </row>
    <row r="53" spans="1:8" ht="25.5" customHeight="1">
      <c r="A53" s="20" t="s">
        <v>77</v>
      </c>
      <c r="B53" s="7" t="s">
        <v>45</v>
      </c>
      <c r="C53" s="7" t="s">
        <v>11</v>
      </c>
      <c r="D53" s="7" t="s">
        <v>78</v>
      </c>
      <c r="E53" s="7"/>
      <c r="F53" s="8">
        <f t="shared" si="1"/>
        <v>1003000</v>
      </c>
      <c r="G53" s="22">
        <f>G54</f>
        <v>1003000</v>
      </c>
      <c r="H53" s="22"/>
    </row>
    <row r="54" spans="1:8" ht="22.5">
      <c r="A54" s="20" t="s">
        <v>79</v>
      </c>
      <c r="B54" s="7" t="s">
        <v>45</v>
      </c>
      <c r="C54" s="7" t="s">
        <v>11</v>
      </c>
      <c r="D54" s="7" t="s">
        <v>80</v>
      </c>
      <c r="E54" s="7"/>
      <c r="F54" s="8">
        <f t="shared" si="1"/>
        <v>1003000</v>
      </c>
      <c r="G54" s="22">
        <f>G55</f>
        <v>1003000</v>
      </c>
      <c r="H54" s="22"/>
    </row>
    <row r="55" spans="1:8" ht="15" customHeight="1">
      <c r="A55" s="20" t="s">
        <v>81</v>
      </c>
      <c r="B55" s="7" t="s">
        <v>45</v>
      </c>
      <c r="C55" s="7" t="s">
        <v>11</v>
      </c>
      <c r="D55" s="7" t="s">
        <v>80</v>
      </c>
      <c r="E55" s="7" t="s">
        <v>82</v>
      </c>
      <c r="F55" s="8">
        <f t="shared" si="1"/>
        <v>1013000</v>
      </c>
      <c r="G55" s="22">
        <v>1003000</v>
      </c>
      <c r="H55" s="22">
        <v>10000</v>
      </c>
    </row>
    <row r="56" spans="1:8" ht="12.75">
      <c r="A56" s="20" t="s">
        <v>83</v>
      </c>
      <c r="B56" s="7" t="s">
        <v>45</v>
      </c>
      <c r="C56" s="7" t="s">
        <v>11</v>
      </c>
      <c r="D56" s="7" t="s">
        <v>84</v>
      </c>
      <c r="E56" s="7"/>
      <c r="F56" s="8">
        <f t="shared" si="1"/>
        <v>287000</v>
      </c>
      <c r="G56" s="22">
        <f>G57</f>
        <v>287000</v>
      </c>
      <c r="H56" s="22"/>
    </row>
    <row r="57" spans="1:8" ht="22.5">
      <c r="A57" s="20" t="s">
        <v>79</v>
      </c>
      <c r="B57" s="7" t="s">
        <v>45</v>
      </c>
      <c r="C57" s="7" t="s">
        <v>11</v>
      </c>
      <c r="D57" s="7" t="s">
        <v>85</v>
      </c>
      <c r="E57" s="7"/>
      <c r="F57" s="8">
        <f t="shared" si="1"/>
        <v>287000</v>
      </c>
      <c r="G57" s="22">
        <f>G58</f>
        <v>287000</v>
      </c>
      <c r="H57" s="22"/>
    </row>
    <row r="58" spans="1:8" ht="15.75" customHeight="1">
      <c r="A58" s="20" t="s">
        <v>81</v>
      </c>
      <c r="B58" s="7" t="s">
        <v>45</v>
      </c>
      <c r="C58" s="7" t="s">
        <v>11</v>
      </c>
      <c r="D58" s="7" t="s">
        <v>85</v>
      </c>
      <c r="E58" s="7" t="s">
        <v>82</v>
      </c>
      <c r="F58" s="8">
        <f t="shared" si="1"/>
        <v>287000</v>
      </c>
      <c r="G58" s="22">
        <v>287000</v>
      </c>
      <c r="H58" s="22"/>
    </row>
    <row r="59" spans="1:8" ht="12.75">
      <c r="A59" s="15" t="s">
        <v>86</v>
      </c>
      <c r="B59" s="6" t="s">
        <v>41</v>
      </c>
      <c r="C59" s="7"/>
      <c r="D59" s="7"/>
      <c r="E59" s="7"/>
      <c r="F59" s="8">
        <f t="shared" si="1"/>
        <v>0</v>
      </c>
      <c r="G59" s="22">
        <f>G60</f>
        <v>0</v>
      </c>
      <c r="H59" s="22">
        <f>H60</f>
        <v>0</v>
      </c>
    </row>
    <row r="60" spans="1:8" ht="12.75">
      <c r="A60" s="12" t="s">
        <v>87</v>
      </c>
      <c r="B60" s="7" t="s">
        <v>41</v>
      </c>
      <c r="C60" s="7" t="s">
        <v>30</v>
      </c>
      <c r="D60" s="7" t="s">
        <v>88</v>
      </c>
      <c r="E60" s="7"/>
      <c r="F60" s="8">
        <f t="shared" si="1"/>
        <v>0</v>
      </c>
      <c r="G60" s="22">
        <f>G61</f>
        <v>0</v>
      </c>
      <c r="H60" s="22">
        <f>H61</f>
        <v>0</v>
      </c>
    </row>
    <row r="61" spans="1:8" ht="22.5">
      <c r="A61" s="12" t="s">
        <v>89</v>
      </c>
      <c r="B61" s="7" t="s">
        <v>41</v>
      </c>
      <c r="C61" s="7" t="s">
        <v>30</v>
      </c>
      <c r="D61" s="7" t="s">
        <v>88</v>
      </c>
      <c r="E61" s="7" t="s">
        <v>90</v>
      </c>
      <c r="F61" s="8">
        <f t="shared" si="1"/>
        <v>0</v>
      </c>
      <c r="G61" s="22"/>
      <c r="H61" s="22">
        <v>0</v>
      </c>
    </row>
    <row r="62" spans="1:8" ht="12.75">
      <c r="A62" s="17" t="s">
        <v>91</v>
      </c>
      <c r="B62" s="6" t="s">
        <v>92</v>
      </c>
      <c r="C62" s="7"/>
      <c r="D62" s="7"/>
      <c r="E62" s="7"/>
      <c r="F62" s="8">
        <f t="shared" si="1"/>
        <v>0</v>
      </c>
      <c r="G62" s="8">
        <f>G63</f>
        <v>0</v>
      </c>
      <c r="H62" s="8">
        <f>H63</f>
        <v>0</v>
      </c>
    </row>
    <row r="63" spans="1:8" ht="15" customHeight="1">
      <c r="A63" s="20" t="s">
        <v>93</v>
      </c>
      <c r="B63" s="23" t="s">
        <v>92</v>
      </c>
      <c r="C63" s="23" t="s">
        <v>20</v>
      </c>
      <c r="D63" s="7"/>
      <c r="E63" s="7"/>
      <c r="F63" s="8">
        <f t="shared" si="1"/>
        <v>0</v>
      </c>
      <c r="G63" s="24">
        <f>G64+G65</f>
        <v>0</v>
      </c>
      <c r="H63" s="25">
        <v>0</v>
      </c>
    </row>
    <row r="64" spans="1:8" ht="78.75">
      <c r="A64" s="20" t="s">
        <v>94</v>
      </c>
      <c r="B64" s="7" t="s">
        <v>92</v>
      </c>
      <c r="C64" s="7" t="s">
        <v>20</v>
      </c>
      <c r="D64" s="7" t="s">
        <v>95</v>
      </c>
      <c r="E64" s="7" t="s">
        <v>96</v>
      </c>
      <c r="F64" s="8">
        <f t="shared" si="1"/>
        <v>0</v>
      </c>
      <c r="G64" s="22">
        <v>0</v>
      </c>
      <c r="H64" s="22">
        <v>0</v>
      </c>
    </row>
    <row r="65" spans="1:8" ht="12.75">
      <c r="A65" s="20" t="s">
        <v>103</v>
      </c>
      <c r="B65" s="7" t="s">
        <v>92</v>
      </c>
      <c r="C65" s="7" t="s">
        <v>20</v>
      </c>
      <c r="D65" s="7" t="s">
        <v>104</v>
      </c>
      <c r="E65" s="7" t="s">
        <v>96</v>
      </c>
      <c r="F65" s="8">
        <f t="shared" si="1"/>
        <v>0</v>
      </c>
      <c r="G65" s="22">
        <v>0</v>
      </c>
      <c r="H65" s="22"/>
    </row>
    <row r="66" spans="1:8" ht="12.75">
      <c r="A66" s="20" t="s">
        <v>18</v>
      </c>
      <c r="B66" s="7"/>
      <c r="C66" s="7"/>
      <c r="D66" s="7"/>
      <c r="E66" s="7"/>
      <c r="F66" s="8"/>
      <c r="G66" s="22"/>
      <c r="H66" s="22"/>
    </row>
    <row r="67" spans="1:8" ht="12.75">
      <c r="A67" s="26" t="s">
        <v>7</v>
      </c>
      <c r="B67" s="27"/>
      <c r="C67" s="27"/>
      <c r="D67" s="27"/>
      <c r="E67" s="27"/>
      <c r="F67" s="8">
        <f>G67+H67</f>
        <v>2377000</v>
      </c>
      <c r="G67" s="28">
        <f>G9+G22+G25+G33+G36+G51+G59+G62</f>
        <v>2367000</v>
      </c>
      <c r="H67" s="28">
        <f>H9+H23+H25+H33+H36+H51+H62</f>
        <v>10000</v>
      </c>
    </row>
  </sheetData>
  <mergeCells count="2">
    <mergeCell ref="A6:H6"/>
    <mergeCell ref="A7:H7"/>
  </mergeCells>
  <printOptions/>
  <pageMargins left="0.62" right="0.16" top="0.18" bottom="0.25" header="0.17" footer="0.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Журавлева Л.В.</cp:lastModifiedBy>
  <cp:lastPrinted>2010-11-17T11:23:35Z</cp:lastPrinted>
  <dcterms:created xsi:type="dcterms:W3CDTF">2007-11-22T13:42:30Z</dcterms:created>
  <dcterms:modified xsi:type="dcterms:W3CDTF">2010-11-17T11:23:43Z</dcterms:modified>
  <cp:category/>
  <cp:version/>
  <cp:contentType/>
  <cp:contentStatus/>
</cp:coreProperties>
</file>