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ентябрь12" sheetId="1" r:id="rId1"/>
    <sheet name="21.03.12" sheetId="2" r:id="rId2"/>
    <sheet name="2012 год" sheetId="3" r:id="rId3"/>
  </sheets>
  <definedNames/>
  <calcPr fullCalcOnLoad="1" refMode="R1C1"/>
</workbook>
</file>

<file path=xl/sharedStrings.xml><?xml version="1.0" encoding="utf-8"?>
<sst xmlns="http://schemas.openxmlformats.org/spreadsheetml/2006/main" count="678" uniqueCount="107">
  <si>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</si>
  <si>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</si>
  <si>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</si>
  <si>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</si>
  <si>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</si>
  <si>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</si>
  <si>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</si>
  <si>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</si>
  <si>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</si>
  <si>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</si>
  <si>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</si>
  <si>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</si>
  <si>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</si>
  <si>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</si>
  <si>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</si>
  <si>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</si>
  <si>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</si>
  <si>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</si>
  <si>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</si>
  <si>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</si>
  <si>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</si>
  <si>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</si>
  <si>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</si>
  <si>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</si>
  <si>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</si>
  <si>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</si>
  <si>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</si>
  <si>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</si>
  <si>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</si>
  <si>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</si>
  <si>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</si>
  <si>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</si>
  <si>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</si>
  <si>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</si>
  <si>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</si>
  <si>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</si>
  <si>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</si>
  <si>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</si>
  <si>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</si>
  <si>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</si>
  <si>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</si>
  <si>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Приложение № 2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</si>
  <si>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</si>
  <si>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</si>
  <si>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</si>
  <si>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</si>
  <si>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</si>
  <si>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</si>
  <si>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</si>
  <si>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</si>
  <si>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</si>
  <si>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</si>
  <si>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</si>
  <si>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</si>
  <si>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</si>
  <si>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</si>
  <si>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</si>
  <si>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</si>
  <si>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</si>
  <si>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</si>
  <si>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</si>
  <si>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</si>
  <si>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</si>
  <si>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</si>
  <si>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"Шуньгское сельское поселение" </t>
  </si>
  <si>
    <t>Другие вопросы в области национальной безопасности и правоохранительной деятельности</t>
  </si>
  <si>
    <t>541</t>
  </si>
  <si>
    <t>Иные межбюджетные трансферты местным бюджетам</t>
  </si>
  <si>
    <t xml:space="preserve">к решению 21сессии   </t>
  </si>
  <si>
    <t>№76 от 29.12.2011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</si>
  <si>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</si>
  <si>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</si>
  <si>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</si>
  <si>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</si>
  <si>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</si>
  <si>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 xml:space="preserve">к решению  сессии   </t>
  </si>
  <si>
    <t>№    от .03.2012</t>
  </si>
  <si>
    <t xml:space="preserve">350 02 00 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</si>
  <si>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</si>
  <si>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</si>
  <si>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выравнивание обеспеченности муниц.образ.по реализ.расх.обазат.по предоставлен.муниц.услуг</t>
  </si>
  <si>
    <t>0050100</t>
  </si>
  <si>
    <t>Национальная экономика</t>
  </si>
  <si>
    <t>Другие вопросы в области национальной экономики</t>
  </si>
  <si>
    <t>12</t>
  </si>
  <si>
    <t>3380000</t>
  </si>
  <si>
    <t>Мероприятия в области архитектуры, строительства и градостроительства</t>
  </si>
  <si>
    <t>5300300</t>
  </si>
  <si>
    <t>Территориальное планирование</t>
  </si>
  <si>
    <t>Рублях</t>
  </si>
  <si>
    <t>09</t>
  </si>
  <si>
    <t>5220600</t>
  </si>
  <si>
    <t>5300800</t>
  </si>
  <si>
    <t>7950000</t>
  </si>
  <si>
    <t>Общеэкономические вопросы</t>
  </si>
  <si>
    <t>целевые программы муниципальных образований</t>
  </si>
  <si>
    <t>Стимулирование ОМСУ за достижение наилучших результатов по увеличению налогового потенциала</t>
  </si>
  <si>
    <t>5301100</t>
  </si>
  <si>
    <t xml:space="preserve">Мероприятия в области жилищного хозяйства </t>
  </si>
  <si>
    <t>350 0300</t>
  </si>
  <si>
    <t>№ от ..2013</t>
  </si>
  <si>
    <t xml:space="preserve">Отчет о распределении расходов бюджета муниципального образования "Шуньгское сельское поселение" по разделам, подразделам, целевым статьям и видам расходов  </t>
  </si>
  <si>
    <t>Назначено</t>
  </si>
  <si>
    <t>исполнено</t>
  </si>
  <si>
    <t>% исполнения</t>
  </si>
  <si>
    <t>тысяч рублей</t>
  </si>
  <si>
    <t>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</si>
</sst>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textRotation="90" wrapText="1" readingOrder="2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0.75390625" style="0" customWidth="1"/>
    <col min="2" max="2" width="5.00390625" style="0" customWidth="1"/>
    <col min="3" max="3" width="4.75390625" style="0" customWidth="1"/>
    <col min="4" max="4" width="8.375" style="0" customWidth="1"/>
    <col min="5" max="5" width="5.00390625" style="0" customWidth="1"/>
    <col min="6" max="6" width="6.875" style="23" customWidth="1"/>
    <col min="7" max="8" width="7.375" style="0" customWidth="1"/>
  </cols>
  <sheetData>
    <row r="1" ht="12.75">
      <c r="H1" t="s">
        <v>106</v>
      </c>
    </row>
    <row r="2" spans="1:8" ht="12.75">
      <c r="A2" s="24"/>
      <c r="C2" s="1"/>
      <c r="D2" s="39" t="s">
        <v>41</v>
      </c>
      <c r="E2" s="39"/>
      <c r="F2" s="39"/>
      <c r="G2" s="39"/>
      <c r="H2" s="39"/>
    </row>
    <row r="3" spans="3:8" ht="12.75">
      <c r="C3" s="1"/>
      <c r="D3" s="39" t="s">
        <v>75</v>
      </c>
      <c r="E3" s="39"/>
      <c r="F3" s="39"/>
      <c r="G3" s="39"/>
      <c r="H3" s="39"/>
    </row>
    <row r="4" spans="3:8" ht="14.25" customHeight="1">
      <c r="C4" s="1"/>
      <c r="D4" s="39" t="s">
        <v>100</v>
      </c>
      <c r="E4" s="39"/>
      <c r="F4" s="39"/>
      <c r="G4" s="39"/>
      <c r="H4" s="39"/>
    </row>
    <row r="5" spans="1:6" ht="43.5" customHeight="1">
      <c r="A5" s="40" t="s">
        <v>101</v>
      </c>
      <c r="B5" s="40"/>
      <c r="C5" s="40"/>
      <c r="D5" s="40"/>
      <c r="E5" s="40"/>
      <c r="F5" s="40"/>
    </row>
    <row r="6" spans="1:6" ht="12.75">
      <c r="A6" s="41" t="s">
        <v>63</v>
      </c>
      <c r="B6" s="41"/>
      <c r="C6" s="41"/>
      <c r="D6" s="41"/>
      <c r="E6" s="41"/>
      <c r="F6" s="41"/>
    </row>
    <row r="7" spans="1:6" ht="12.75">
      <c r="A7" s="15"/>
      <c r="B7" s="15"/>
      <c r="C7" s="15"/>
      <c r="D7" s="15"/>
      <c r="E7" s="15"/>
      <c r="F7" s="17"/>
    </row>
    <row r="8" spans="1:8" ht="12.75">
      <c r="A8" s="15"/>
      <c r="B8" s="15"/>
      <c r="C8" s="15"/>
      <c r="D8" s="42"/>
      <c r="E8" s="42"/>
      <c r="F8" s="42"/>
      <c r="G8" s="38" t="s">
        <v>105</v>
      </c>
      <c r="H8" s="38"/>
    </row>
    <row r="9" spans="1:8" ht="58.5" customHeight="1">
      <c r="A9" s="2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31" t="s">
        <v>102</v>
      </c>
      <c r="G9" s="31" t="s">
        <v>103</v>
      </c>
      <c r="H9" s="32" t="s">
        <v>104</v>
      </c>
    </row>
    <row r="10" spans="1:8" ht="12.75">
      <c r="A10" s="3" t="s">
        <v>6</v>
      </c>
      <c r="B10" s="4" t="s">
        <v>7</v>
      </c>
      <c r="C10" s="5"/>
      <c r="D10" s="5"/>
      <c r="E10" s="5"/>
      <c r="F10" s="34">
        <f>F11+F15+F19+F22</f>
        <v>1697.5</v>
      </c>
      <c r="G10" s="34">
        <f>G11+G15+G19+G22</f>
        <v>1420.1000000000001</v>
      </c>
      <c r="H10" s="33">
        <f>G10/F10%</f>
        <v>83.65832106038292</v>
      </c>
    </row>
    <row r="11" spans="1:8" ht="33" customHeight="1">
      <c r="A11" s="6" t="s">
        <v>8</v>
      </c>
      <c r="B11" s="4" t="s">
        <v>7</v>
      </c>
      <c r="C11" s="4" t="s">
        <v>9</v>
      </c>
      <c r="D11" s="4"/>
      <c r="E11" s="4"/>
      <c r="F11" s="34">
        <f>F12+F14</f>
        <v>598.5</v>
      </c>
      <c r="G11" s="34">
        <f>G12+G14</f>
        <v>557.2</v>
      </c>
      <c r="H11" s="33">
        <f aca="true" t="shared" si="0" ref="H11:H70">G11/F11%</f>
        <v>93.09941520467837</v>
      </c>
    </row>
    <row r="12" spans="1:8" ht="12.75">
      <c r="A12" s="7" t="s">
        <v>10</v>
      </c>
      <c r="B12" s="8" t="s">
        <v>7</v>
      </c>
      <c r="C12" s="8" t="s">
        <v>9</v>
      </c>
      <c r="D12" s="8" t="s">
        <v>62</v>
      </c>
      <c r="E12" s="8"/>
      <c r="F12" s="35">
        <f>F13</f>
        <v>552</v>
      </c>
      <c r="G12" s="35">
        <f>G13</f>
        <v>510.7</v>
      </c>
      <c r="H12" s="33">
        <f t="shared" si="0"/>
        <v>92.51811594202898</v>
      </c>
    </row>
    <row r="13" spans="1:8" ht="12.75">
      <c r="A13" s="7" t="s">
        <v>11</v>
      </c>
      <c r="B13" s="8" t="s">
        <v>7</v>
      </c>
      <c r="C13" s="8" t="s">
        <v>9</v>
      </c>
      <c r="D13" s="8" t="s">
        <v>62</v>
      </c>
      <c r="E13" s="8" t="s">
        <v>45</v>
      </c>
      <c r="F13" s="35">
        <v>552</v>
      </c>
      <c r="G13" s="35">
        <v>510.7</v>
      </c>
      <c r="H13" s="33">
        <f t="shared" si="0"/>
        <v>92.51811594202898</v>
      </c>
    </row>
    <row r="14" spans="1:8" ht="22.5">
      <c r="A14" s="7" t="s">
        <v>96</v>
      </c>
      <c r="B14" s="8" t="s">
        <v>7</v>
      </c>
      <c r="C14" s="8" t="s">
        <v>9</v>
      </c>
      <c r="D14" s="8" t="s">
        <v>97</v>
      </c>
      <c r="E14" s="8" t="s">
        <v>45</v>
      </c>
      <c r="F14" s="35">
        <v>46.5</v>
      </c>
      <c r="G14" s="35">
        <v>46.5</v>
      </c>
      <c r="H14" s="33">
        <f t="shared" si="0"/>
        <v>100</v>
      </c>
    </row>
    <row r="15" spans="1:8" ht="42.75">
      <c r="A15" s="6" t="s">
        <v>12</v>
      </c>
      <c r="B15" s="26" t="s">
        <v>7</v>
      </c>
      <c r="C15" s="26" t="s">
        <v>13</v>
      </c>
      <c r="D15" s="26"/>
      <c r="E15" s="26"/>
      <c r="F15" s="34">
        <f>F16</f>
        <v>1034.3</v>
      </c>
      <c r="G15" s="34">
        <f>G16</f>
        <v>812.2</v>
      </c>
      <c r="H15" s="33">
        <f t="shared" si="0"/>
        <v>78.52653968867834</v>
      </c>
    </row>
    <row r="16" spans="1:8" ht="12.75">
      <c r="A16" s="7" t="s">
        <v>10</v>
      </c>
      <c r="B16" s="8" t="s">
        <v>7</v>
      </c>
      <c r="C16" s="8" t="s">
        <v>13</v>
      </c>
      <c r="D16" s="8" t="s">
        <v>61</v>
      </c>
      <c r="E16" s="8"/>
      <c r="F16" s="35">
        <f>F17+F18</f>
        <v>1034.3</v>
      </c>
      <c r="G16" s="35">
        <f>G17+G18</f>
        <v>812.2</v>
      </c>
      <c r="H16" s="33">
        <f t="shared" si="0"/>
        <v>78.52653968867834</v>
      </c>
    </row>
    <row r="17" spans="1:8" ht="12.75">
      <c r="A17" s="7" t="s">
        <v>14</v>
      </c>
      <c r="B17" s="8" t="s">
        <v>7</v>
      </c>
      <c r="C17" s="8" t="s">
        <v>13</v>
      </c>
      <c r="D17" s="8" t="s">
        <v>61</v>
      </c>
      <c r="E17" s="8" t="s">
        <v>45</v>
      </c>
      <c r="F17" s="35">
        <v>1014.3</v>
      </c>
      <c r="G17" s="35">
        <v>795.2</v>
      </c>
      <c r="H17" s="33">
        <f t="shared" si="0"/>
        <v>78.39889579020016</v>
      </c>
    </row>
    <row r="18" spans="1:8" ht="12.75">
      <c r="A18" s="7" t="s">
        <v>67</v>
      </c>
      <c r="B18" s="8" t="s">
        <v>7</v>
      </c>
      <c r="C18" s="8" t="s">
        <v>13</v>
      </c>
      <c r="D18" s="8" t="s">
        <v>61</v>
      </c>
      <c r="E18" s="8" t="s">
        <v>66</v>
      </c>
      <c r="F18" s="35">
        <v>20</v>
      </c>
      <c r="G18" s="35">
        <v>17</v>
      </c>
      <c r="H18" s="33">
        <f t="shared" si="0"/>
        <v>85</v>
      </c>
    </row>
    <row r="19" spans="1:8" ht="0.75" customHeight="1">
      <c r="A19" s="27" t="s">
        <v>44</v>
      </c>
      <c r="B19" s="4" t="s">
        <v>7</v>
      </c>
      <c r="C19" s="4" t="s">
        <v>43</v>
      </c>
      <c r="D19" s="4"/>
      <c r="E19" s="4"/>
      <c r="F19" s="34">
        <f>F20</f>
        <v>0</v>
      </c>
      <c r="G19" s="34">
        <f>G20</f>
        <v>0</v>
      </c>
      <c r="H19" s="33" t="e">
        <f t="shared" si="0"/>
        <v>#DIV/0!</v>
      </c>
    </row>
    <row r="20" spans="1:8" ht="12.75" hidden="1">
      <c r="A20" s="7" t="s">
        <v>14</v>
      </c>
      <c r="B20" s="8" t="s">
        <v>7</v>
      </c>
      <c r="C20" s="8" t="s">
        <v>43</v>
      </c>
      <c r="D20" s="8" t="s">
        <v>61</v>
      </c>
      <c r="E20" s="8"/>
      <c r="F20" s="35">
        <f>F21</f>
        <v>0</v>
      </c>
      <c r="G20" s="35">
        <f>G21</f>
        <v>0</v>
      </c>
      <c r="H20" s="33" t="e">
        <f t="shared" si="0"/>
        <v>#DIV/0!</v>
      </c>
    </row>
    <row r="21" spans="1:8" ht="12.75" hidden="1">
      <c r="A21" s="7" t="s">
        <v>67</v>
      </c>
      <c r="B21" s="8" t="s">
        <v>7</v>
      </c>
      <c r="C21" s="8" t="s">
        <v>43</v>
      </c>
      <c r="D21" s="8" t="s">
        <v>61</v>
      </c>
      <c r="E21" s="8" t="s">
        <v>66</v>
      </c>
      <c r="F21" s="35">
        <v>0</v>
      </c>
      <c r="G21" s="35">
        <v>0</v>
      </c>
      <c r="H21" s="33" t="e">
        <f t="shared" si="0"/>
        <v>#DIV/0!</v>
      </c>
    </row>
    <row r="22" spans="1:8" ht="12.75">
      <c r="A22" s="6" t="s">
        <v>70</v>
      </c>
      <c r="B22" s="4" t="s">
        <v>7</v>
      </c>
      <c r="C22" s="4" t="s">
        <v>71</v>
      </c>
      <c r="D22" s="4"/>
      <c r="E22" s="4"/>
      <c r="F22" s="34">
        <f>F23</f>
        <v>64.7</v>
      </c>
      <c r="G22" s="34">
        <f>G23</f>
        <v>50.7</v>
      </c>
      <c r="H22" s="33">
        <f t="shared" si="0"/>
        <v>78.36166924265842</v>
      </c>
    </row>
    <row r="23" spans="1:8" ht="22.5">
      <c r="A23" s="7" t="s">
        <v>72</v>
      </c>
      <c r="B23" s="8" t="s">
        <v>7</v>
      </c>
      <c r="C23" s="8" t="s">
        <v>71</v>
      </c>
      <c r="D23" s="8" t="s">
        <v>73</v>
      </c>
      <c r="E23" s="8"/>
      <c r="F23" s="35">
        <f>F24</f>
        <v>64.7</v>
      </c>
      <c r="G23" s="35">
        <f>G24</f>
        <v>50.7</v>
      </c>
      <c r="H23" s="33">
        <f t="shared" si="0"/>
        <v>78.36166924265842</v>
      </c>
    </row>
    <row r="24" spans="1:8" ht="22.5">
      <c r="A24" s="7" t="s">
        <v>74</v>
      </c>
      <c r="B24" s="8" t="s">
        <v>7</v>
      </c>
      <c r="C24" s="8" t="s">
        <v>71</v>
      </c>
      <c r="D24" s="8" t="s">
        <v>73</v>
      </c>
      <c r="E24" s="8" t="s">
        <v>45</v>
      </c>
      <c r="F24" s="35">
        <v>64.7</v>
      </c>
      <c r="G24" s="35">
        <v>50.7</v>
      </c>
      <c r="H24" s="33">
        <f t="shared" si="0"/>
        <v>78.36166924265842</v>
      </c>
    </row>
    <row r="25" spans="1:8" ht="12.75">
      <c r="A25" s="9" t="s">
        <v>16</v>
      </c>
      <c r="B25" s="4" t="s">
        <v>9</v>
      </c>
      <c r="C25" s="5"/>
      <c r="D25" s="5"/>
      <c r="E25" s="5"/>
      <c r="F25" s="34">
        <f aca="true" t="shared" si="1" ref="F25:G27">F26</f>
        <v>76.4</v>
      </c>
      <c r="G25" s="34">
        <f t="shared" si="1"/>
        <v>76.4</v>
      </c>
      <c r="H25" s="33">
        <f t="shared" si="0"/>
        <v>100</v>
      </c>
    </row>
    <row r="26" spans="1:8" ht="12.75">
      <c r="A26" s="7" t="s">
        <v>17</v>
      </c>
      <c r="B26" s="4" t="s">
        <v>9</v>
      </c>
      <c r="C26" s="4" t="s">
        <v>18</v>
      </c>
      <c r="D26" s="4"/>
      <c r="E26" s="4"/>
      <c r="F26" s="34">
        <f t="shared" si="1"/>
        <v>76.4</v>
      </c>
      <c r="G26" s="34">
        <f t="shared" si="1"/>
        <v>76.4</v>
      </c>
      <c r="H26" s="33">
        <f t="shared" si="0"/>
        <v>100</v>
      </c>
    </row>
    <row r="27" spans="1:8" ht="22.5">
      <c r="A27" s="7" t="s">
        <v>19</v>
      </c>
      <c r="B27" s="8" t="s">
        <v>9</v>
      </c>
      <c r="C27" s="8" t="s">
        <v>18</v>
      </c>
      <c r="D27" s="8" t="s">
        <v>60</v>
      </c>
      <c r="E27" s="8"/>
      <c r="F27" s="35">
        <f t="shared" si="1"/>
        <v>76.4</v>
      </c>
      <c r="G27" s="35">
        <f t="shared" si="1"/>
        <v>76.4</v>
      </c>
      <c r="H27" s="33">
        <f t="shared" si="0"/>
        <v>100</v>
      </c>
    </row>
    <row r="28" spans="1:8" ht="12.75">
      <c r="A28" s="11" t="s">
        <v>52</v>
      </c>
      <c r="B28" s="8" t="s">
        <v>9</v>
      </c>
      <c r="C28" s="8" t="s">
        <v>18</v>
      </c>
      <c r="D28" s="8" t="s">
        <v>60</v>
      </c>
      <c r="E28" s="8" t="s">
        <v>45</v>
      </c>
      <c r="F28" s="35">
        <v>76.4</v>
      </c>
      <c r="G28" s="35">
        <v>76.4</v>
      </c>
      <c r="H28" s="33">
        <f t="shared" si="0"/>
        <v>100</v>
      </c>
    </row>
    <row r="29" spans="1:8" ht="12.75">
      <c r="A29" s="30" t="s">
        <v>82</v>
      </c>
      <c r="B29" s="4" t="s">
        <v>13</v>
      </c>
      <c r="C29" s="5"/>
      <c r="D29" s="5"/>
      <c r="E29" s="5"/>
      <c r="F29" s="34">
        <f>F33+F36+F30</f>
        <v>1116.2</v>
      </c>
      <c r="G29" s="34">
        <f>G33+G36+G30</f>
        <v>1116.2</v>
      </c>
      <c r="H29" s="33">
        <f t="shared" si="0"/>
        <v>100</v>
      </c>
    </row>
    <row r="30" spans="1:8" ht="12.75">
      <c r="A30" s="11" t="s">
        <v>94</v>
      </c>
      <c r="B30" s="4" t="s">
        <v>13</v>
      </c>
      <c r="C30" s="5" t="s">
        <v>7</v>
      </c>
      <c r="D30" s="5"/>
      <c r="E30" s="5"/>
      <c r="F30" s="34">
        <f>F31</f>
        <v>48.5</v>
      </c>
      <c r="G30" s="34">
        <f>G31</f>
        <v>48.5</v>
      </c>
      <c r="H30" s="33">
        <f t="shared" si="0"/>
        <v>100</v>
      </c>
    </row>
    <row r="31" spans="1:8" ht="12.75">
      <c r="A31" s="11" t="s">
        <v>95</v>
      </c>
      <c r="B31" s="4" t="s">
        <v>13</v>
      </c>
      <c r="C31" s="5" t="s">
        <v>7</v>
      </c>
      <c r="D31" s="5" t="s">
        <v>93</v>
      </c>
      <c r="E31" s="5"/>
      <c r="F31" s="34">
        <f>F32</f>
        <v>48.5</v>
      </c>
      <c r="G31" s="34">
        <f>G32</f>
        <v>48.5</v>
      </c>
      <c r="H31" s="33">
        <f t="shared" si="0"/>
        <v>100</v>
      </c>
    </row>
    <row r="32" spans="1:8" ht="12.75">
      <c r="A32" s="11" t="s">
        <v>52</v>
      </c>
      <c r="B32" s="4" t="s">
        <v>13</v>
      </c>
      <c r="C32" s="5" t="s">
        <v>7</v>
      </c>
      <c r="D32" s="5" t="s">
        <v>93</v>
      </c>
      <c r="E32" s="5" t="s">
        <v>45</v>
      </c>
      <c r="F32" s="34">
        <v>48.5</v>
      </c>
      <c r="G32" s="34">
        <v>48.5</v>
      </c>
      <c r="H32" s="33">
        <f t="shared" si="0"/>
        <v>100</v>
      </c>
    </row>
    <row r="33" spans="1:8" ht="22.5">
      <c r="A33" s="7" t="s">
        <v>65</v>
      </c>
      <c r="B33" s="4" t="s">
        <v>13</v>
      </c>
      <c r="C33" s="4" t="s">
        <v>90</v>
      </c>
      <c r="D33" s="4"/>
      <c r="E33" s="4"/>
      <c r="F33" s="34">
        <f>F34</f>
        <v>604</v>
      </c>
      <c r="G33" s="34">
        <f>G34</f>
        <v>604</v>
      </c>
      <c r="H33" s="33">
        <f t="shared" si="0"/>
        <v>100</v>
      </c>
    </row>
    <row r="34" spans="1:8" ht="12.75">
      <c r="A34" s="7" t="s">
        <v>40</v>
      </c>
      <c r="B34" s="8" t="s">
        <v>13</v>
      </c>
      <c r="C34" s="8" t="s">
        <v>90</v>
      </c>
      <c r="D34" s="8" t="s">
        <v>91</v>
      </c>
      <c r="E34" s="8"/>
      <c r="F34" s="35">
        <f>F35</f>
        <v>604</v>
      </c>
      <c r="G34" s="35">
        <f>G35</f>
        <v>604</v>
      </c>
      <c r="H34" s="33">
        <f t="shared" si="0"/>
        <v>100</v>
      </c>
    </row>
    <row r="35" spans="1:8" ht="12.75">
      <c r="A35" s="11" t="s">
        <v>52</v>
      </c>
      <c r="B35" s="8" t="s">
        <v>13</v>
      </c>
      <c r="C35" s="8" t="s">
        <v>90</v>
      </c>
      <c r="D35" s="8" t="s">
        <v>91</v>
      </c>
      <c r="E35" s="8" t="s">
        <v>45</v>
      </c>
      <c r="F35" s="35">
        <v>604</v>
      </c>
      <c r="G35" s="35">
        <v>604</v>
      </c>
      <c r="H35" s="33">
        <f t="shared" si="0"/>
        <v>100</v>
      </c>
    </row>
    <row r="36" spans="1:8" ht="12.75">
      <c r="A36" s="7" t="s">
        <v>83</v>
      </c>
      <c r="B36" s="8" t="s">
        <v>13</v>
      </c>
      <c r="C36" s="8" t="s">
        <v>84</v>
      </c>
      <c r="D36" s="8"/>
      <c r="E36" s="8"/>
      <c r="F36" s="34">
        <f>F37+F39</f>
        <v>463.7</v>
      </c>
      <c r="G36" s="34">
        <f>G37+G39</f>
        <v>463.7</v>
      </c>
      <c r="H36" s="33">
        <f t="shared" si="0"/>
        <v>100</v>
      </c>
    </row>
    <row r="37" spans="1:8" ht="22.5">
      <c r="A37" s="7" t="s">
        <v>86</v>
      </c>
      <c r="B37" s="8" t="s">
        <v>13</v>
      </c>
      <c r="C37" s="8" t="s">
        <v>84</v>
      </c>
      <c r="D37" s="8" t="s">
        <v>85</v>
      </c>
      <c r="E37" s="8"/>
      <c r="F37" s="34">
        <f>F38</f>
        <v>60.7</v>
      </c>
      <c r="G37" s="34">
        <f>G38</f>
        <v>60.7</v>
      </c>
      <c r="H37" s="33">
        <f t="shared" si="0"/>
        <v>100.00000000000001</v>
      </c>
    </row>
    <row r="38" spans="1:8" ht="12.75">
      <c r="A38" s="7" t="s">
        <v>52</v>
      </c>
      <c r="B38" s="8" t="s">
        <v>13</v>
      </c>
      <c r="C38" s="8" t="s">
        <v>84</v>
      </c>
      <c r="D38" s="8" t="s">
        <v>85</v>
      </c>
      <c r="E38" s="8" t="s">
        <v>45</v>
      </c>
      <c r="F38" s="34">
        <v>60.7</v>
      </c>
      <c r="G38" s="34">
        <v>60.7</v>
      </c>
      <c r="H38" s="33">
        <f t="shared" si="0"/>
        <v>100.00000000000001</v>
      </c>
    </row>
    <row r="39" spans="1:8" ht="12.75">
      <c r="A39" s="7" t="s">
        <v>88</v>
      </c>
      <c r="B39" s="8" t="s">
        <v>13</v>
      </c>
      <c r="C39" s="8" t="s">
        <v>84</v>
      </c>
      <c r="D39" s="8" t="s">
        <v>87</v>
      </c>
      <c r="E39" s="8"/>
      <c r="F39" s="34">
        <f>F40</f>
        <v>403</v>
      </c>
      <c r="G39" s="34">
        <f>G40</f>
        <v>403</v>
      </c>
      <c r="H39" s="33">
        <f t="shared" si="0"/>
        <v>100</v>
      </c>
    </row>
    <row r="40" spans="1:8" ht="12.75">
      <c r="A40" s="7" t="s">
        <v>52</v>
      </c>
      <c r="B40" s="8" t="s">
        <v>13</v>
      </c>
      <c r="C40" s="8" t="s">
        <v>84</v>
      </c>
      <c r="D40" s="8" t="s">
        <v>87</v>
      </c>
      <c r="E40" s="8" t="s">
        <v>45</v>
      </c>
      <c r="F40" s="34">
        <v>403</v>
      </c>
      <c r="G40" s="34">
        <v>403</v>
      </c>
      <c r="H40" s="33">
        <f t="shared" si="0"/>
        <v>100</v>
      </c>
    </row>
    <row r="41" spans="1:8" ht="12.75">
      <c r="A41" s="9" t="s">
        <v>22</v>
      </c>
      <c r="B41" s="4" t="s">
        <v>23</v>
      </c>
      <c r="C41" s="5"/>
      <c r="D41" s="5"/>
      <c r="E41" s="5"/>
      <c r="F41" s="34">
        <f>F42+F47+F51</f>
        <v>1353.2</v>
      </c>
      <c r="G41" s="34">
        <f>G42+G47+G51</f>
        <v>1269</v>
      </c>
      <c r="H41" s="33">
        <f t="shared" si="0"/>
        <v>93.77771208986107</v>
      </c>
    </row>
    <row r="42" spans="1:8" ht="12.75">
      <c r="A42" s="10" t="s">
        <v>24</v>
      </c>
      <c r="B42" s="4" t="s">
        <v>23</v>
      </c>
      <c r="C42" s="4" t="s">
        <v>7</v>
      </c>
      <c r="D42" s="4"/>
      <c r="E42" s="4"/>
      <c r="F42" s="34">
        <f>F43+F46+F45</f>
        <v>416.80000000000007</v>
      </c>
      <c r="G42" s="34">
        <f>G43+G46+G45</f>
        <v>415.6</v>
      </c>
      <c r="H42" s="33">
        <f t="shared" si="0"/>
        <v>99.71209213051822</v>
      </c>
    </row>
    <row r="43" spans="1:8" ht="12.75">
      <c r="A43" s="11" t="s">
        <v>25</v>
      </c>
      <c r="B43" s="8" t="s">
        <v>23</v>
      </c>
      <c r="C43" s="8" t="s">
        <v>7</v>
      </c>
      <c r="D43" s="8" t="s">
        <v>77</v>
      </c>
      <c r="E43" s="8"/>
      <c r="F43" s="35">
        <f>F44</f>
        <v>200.8</v>
      </c>
      <c r="G43" s="35">
        <f>G44</f>
        <v>199.6</v>
      </c>
      <c r="H43" s="33">
        <f t="shared" si="0"/>
        <v>99.40239043824701</v>
      </c>
    </row>
    <row r="44" spans="1:8" ht="22.5">
      <c r="A44" s="11" t="s">
        <v>26</v>
      </c>
      <c r="B44" s="8" t="s">
        <v>23</v>
      </c>
      <c r="C44" s="8" t="s">
        <v>7</v>
      </c>
      <c r="D44" s="8" t="s">
        <v>77</v>
      </c>
      <c r="E44" s="8" t="s">
        <v>45</v>
      </c>
      <c r="F44" s="35">
        <v>200.8</v>
      </c>
      <c r="G44" s="35">
        <v>199.6</v>
      </c>
      <c r="H44" s="33">
        <f t="shared" si="0"/>
        <v>99.40239043824701</v>
      </c>
    </row>
    <row r="45" spans="1:8" ht="12.75">
      <c r="A45" s="11" t="s">
        <v>98</v>
      </c>
      <c r="B45" s="8" t="s">
        <v>23</v>
      </c>
      <c r="C45" s="8" t="s">
        <v>7</v>
      </c>
      <c r="D45" s="8" t="s">
        <v>99</v>
      </c>
      <c r="E45" s="8" t="s">
        <v>45</v>
      </c>
      <c r="F45" s="35">
        <v>25.1</v>
      </c>
      <c r="G45" s="35">
        <v>25.1</v>
      </c>
      <c r="H45" s="33">
        <f t="shared" si="0"/>
        <v>100</v>
      </c>
    </row>
    <row r="46" spans="1:8" ht="25.5" customHeight="1">
      <c r="A46" s="7" t="s">
        <v>78</v>
      </c>
      <c r="B46" s="8" t="s">
        <v>23</v>
      </c>
      <c r="C46" s="8" t="s">
        <v>7</v>
      </c>
      <c r="D46" s="8" t="s">
        <v>79</v>
      </c>
      <c r="E46" s="8" t="s">
        <v>45</v>
      </c>
      <c r="F46" s="36">
        <v>190.9</v>
      </c>
      <c r="G46" s="36">
        <v>190.9</v>
      </c>
      <c r="H46" s="33">
        <f t="shared" si="0"/>
        <v>100</v>
      </c>
    </row>
    <row r="47" spans="1:8" ht="12.75">
      <c r="A47" s="10" t="s">
        <v>28</v>
      </c>
      <c r="B47" s="4" t="s">
        <v>23</v>
      </c>
      <c r="C47" s="4" t="s">
        <v>9</v>
      </c>
      <c r="D47" s="4"/>
      <c r="E47" s="4"/>
      <c r="F47" s="34">
        <f>F48+F50</f>
        <v>496</v>
      </c>
      <c r="G47" s="34">
        <f>G48+G50</f>
        <v>496</v>
      </c>
      <c r="H47" s="33">
        <f t="shared" si="0"/>
        <v>100</v>
      </c>
    </row>
    <row r="48" spans="1:8" ht="12.75">
      <c r="A48" s="11" t="s">
        <v>29</v>
      </c>
      <c r="B48" s="8" t="s">
        <v>23</v>
      </c>
      <c r="C48" s="8" t="s">
        <v>9</v>
      </c>
      <c r="D48" s="8" t="s">
        <v>92</v>
      </c>
      <c r="E48" s="8"/>
      <c r="F48" s="35">
        <f>F49</f>
        <v>330</v>
      </c>
      <c r="G48" s="35">
        <f>G49</f>
        <v>330</v>
      </c>
      <c r="H48" s="33">
        <f t="shared" si="0"/>
        <v>100</v>
      </c>
    </row>
    <row r="49" spans="1:8" ht="11.25" customHeight="1">
      <c r="A49" s="11" t="s">
        <v>30</v>
      </c>
      <c r="B49" s="8" t="s">
        <v>23</v>
      </c>
      <c r="C49" s="8" t="s">
        <v>9</v>
      </c>
      <c r="D49" s="8" t="s">
        <v>92</v>
      </c>
      <c r="E49" s="8" t="s">
        <v>45</v>
      </c>
      <c r="F49" s="35">
        <v>330</v>
      </c>
      <c r="G49" s="35">
        <v>330</v>
      </c>
      <c r="H49" s="33">
        <f t="shared" si="0"/>
        <v>100</v>
      </c>
    </row>
    <row r="50" spans="1:8" ht="32.25" customHeight="1">
      <c r="A50" s="7" t="s">
        <v>78</v>
      </c>
      <c r="B50" s="8" t="s">
        <v>23</v>
      </c>
      <c r="C50" s="8" t="s">
        <v>9</v>
      </c>
      <c r="D50" s="8" t="s">
        <v>79</v>
      </c>
      <c r="E50" s="8" t="s">
        <v>45</v>
      </c>
      <c r="F50" s="34">
        <v>166</v>
      </c>
      <c r="G50" s="34">
        <v>166</v>
      </c>
      <c r="H50" s="33">
        <f t="shared" si="0"/>
        <v>100</v>
      </c>
    </row>
    <row r="51" spans="1:8" ht="12.75">
      <c r="A51" s="10" t="s">
        <v>31</v>
      </c>
      <c r="B51" s="4" t="s">
        <v>23</v>
      </c>
      <c r="C51" s="4" t="s">
        <v>18</v>
      </c>
      <c r="D51" s="5"/>
      <c r="E51" s="5"/>
      <c r="F51" s="34">
        <f>F52+F54+F56+F58+F60</f>
        <v>440.40000000000003</v>
      </c>
      <c r="G51" s="34">
        <f>G52+G54+G56+G58+G60</f>
        <v>357.4</v>
      </c>
      <c r="H51" s="33">
        <f t="shared" si="0"/>
        <v>81.15349682107176</v>
      </c>
    </row>
    <row r="52" spans="1:8" ht="12.75">
      <c r="A52" s="11" t="s">
        <v>32</v>
      </c>
      <c r="B52" s="8" t="s">
        <v>23</v>
      </c>
      <c r="C52" s="8" t="s">
        <v>18</v>
      </c>
      <c r="D52" s="8" t="s">
        <v>58</v>
      </c>
      <c r="E52" s="8"/>
      <c r="F52" s="35">
        <f>F53</f>
        <v>329.8</v>
      </c>
      <c r="G52" s="35">
        <f>G53</f>
        <v>264.4</v>
      </c>
      <c r="H52" s="33">
        <f t="shared" si="0"/>
        <v>80.16979987871436</v>
      </c>
    </row>
    <row r="53" spans="1:8" ht="12.75">
      <c r="A53" s="11" t="s">
        <v>52</v>
      </c>
      <c r="B53" s="8" t="s">
        <v>23</v>
      </c>
      <c r="C53" s="8" t="s">
        <v>18</v>
      </c>
      <c r="D53" s="8" t="s">
        <v>58</v>
      </c>
      <c r="E53" s="8" t="s">
        <v>45</v>
      </c>
      <c r="F53" s="35">
        <v>329.8</v>
      </c>
      <c r="G53" s="35">
        <v>264.4</v>
      </c>
      <c r="H53" s="33">
        <f t="shared" si="0"/>
        <v>80.16979987871436</v>
      </c>
    </row>
    <row r="54" spans="1:8" ht="31.5" customHeight="1">
      <c r="A54" s="11" t="s">
        <v>33</v>
      </c>
      <c r="B54" s="8" t="s">
        <v>23</v>
      </c>
      <c r="C54" s="8" t="s">
        <v>18</v>
      </c>
      <c r="D54" s="8" t="s">
        <v>57</v>
      </c>
      <c r="E54" s="8"/>
      <c r="F54" s="35">
        <f>F55</f>
        <v>75.9</v>
      </c>
      <c r="G54" s="35">
        <f>G55</f>
        <v>64.6</v>
      </c>
      <c r="H54" s="33">
        <f t="shared" si="0"/>
        <v>85.11198945981553</v>
      </c>
    </row>
    <row r="55" spans="1:8" ht="19.5" customHeight="1">
      <c r="A55" s="11" t="s">
        <v>52</v>
      </c>
      <c r="B55" s="8" t="s">
        <v>23</v>
      </c>
      <c r="C55" s="8" t="s">
        <v>18</v>
      </c>
      <c r="D55" s="8" t="s">
        <v>57</v>
      </c>
      <c r="E55" s="8" t="s">
        <v>45</v>
      </c>
      <c r="F55" s="35">
        <v>75.9</v>
      </c>
      <c r="G55" s="35">
        <v>64.6</v>
      </c>
      <c r="H55" s="33">
        <f t="shared" si="0"/>
        <v>85.11198945981553</v>
      </c>
    </row>
    <row r="56" spans="1:8" ht="0.75" customHeight="1">
      <c r="A56" s="11" t="s">
        <v>34</v>
      </c>
      <c r="B56" s="8" t="s">
        <v>23</v>
      </c>
      <c r="C56" s="8" t="s">
        <v>18</v>
      </c>
      <c r="D56" s="8" t="s">
        <v>56</v>
      </c>
      <c r="E56" s="8"/>
      <c r="F56" s="35">
        <f>F57</f>
        <v>0</v>
      </c>
      <c r="G56" s="35">
        <f>G57</f>
        <v>0</v>
      </c>
      <c r="H56" s="33" t="e">
        <f t="shared" si="0"/>
        <v>#DIV/0!</v>
      </c>
    </row>
    <row r="57" spans="1:8" ht="12.75" hidden="1">
      <c r="A57" s="11" t="s">
        <v>52</v>
      </c>
      <c r="B57" s="8" t="s">
        <v>23</v>
      </c>
      <c r="C57" s="8" t="s">
        <v>18</v>
      </c>
      <c r="D57" s="8" t="s">
        <v>56</v>
      </c>
      <c r="E57" s="8" t="s">
        <v>45</v>
      </c>
      <c r="F57" s="35">
        <v>0</v>
      </c>
      <c r="G57" s="35">
        <v>0</v>
      </c>
      <c r="H57" s="33" t="e">
        <f t="shared" si="0"/>
        <v>#DIV/0!</v>
      </c>
    </row>
    <row r="58" spans="1:8" ht="12.75" hidden="1">
      <c r="A58" s="11" t="s">
        <v>35</v>
      </c>
      <c r="B58" s="8" t="s">
        <v>23</v>
      </c>
      <c r="C58" s="8" t="s">
        <v>18</v>
      </c>
      <c r="D58" s="8" t="s">
        <v>55</v>
      </c>
      <c r="E58" s="8"/>
      <c r="F58" s="35">
        <f>F59</f>
        <v>0</v>
      </c>
      <c r="G58" s="35">
        <f>G59</f>
        <v>0</v>
      </c>
      <c r="H58" s="33" t="e">
        <f t="shared" si="0"/>
        <v>#DIV/0!</v>
      </c>
    </row>
    <row r="59" spans="1:8" ht="12.75" hidden="1">
      <c r="A59" s="11" t="s">
        <v>52</v>
      </c>
      <c r="B59" s="8" t="s">
        <v>23</v>
      </c>
      <c r="C59" s="8" t="s">
        <v>18</v>
      </c>
      <c r="D59" s="8" t="s">
        <v>55</v>
      </c>
      <c r="E59" s="8" t="s">
        <v>45</v>
      </c>
      <c r="F59" s="35">
        <v>0</v>
      </c>
      <c r="G59" s="35">
        <v>0</v>
      </c>
      <c r="H59" s="33" t="e">
        <f t="shared" si="0"/>
        <v>#DIV/0!</v>
      </c>
    </row>
    <row r="60" spans="1:8" ht="22.5">
      <c r="A60" s="11" t="s">
        <v>36</v>
      </c>
      <c r="B60" s="8" t="s">
        <v>23</v>
      </c>
      <c r="C60" s="8" t="s">
        <v>18</v>
      </c>
      <c r="D60" s="8" t="s">
        <v>54</v>
      </c>
      <c r="E60" s="8"/>
      <c r="F60" s="35">
        <f>F61</f>
        <v>34.7</v>
      </c>
      <c r="G60" s="35">
        <f>G61</f>
        <v>28.4</v>
      </c>
      <c r="H60" s="33">
        <f t="shared" si="0"/>
        <v>81.8443804034582</v>
      </c>
    </row>
    <row r="61" spans="1:8" ht="12.75">
      <c r="A61" s="11" t="s">
        <v>52</v>
      </c>
      <c r="B61" s="8" t="s">
        <v>23</v>
      </c>
      <c r="C61" s="8" t="s">
        <v>18</v>
      </c>
      <c r="D61" s="8" t="s">
        <v>54</v>
      </c>
      <c r="E61" s="8" t="s">
        <v>45</v>
      </c>
      <c r="F61" s="35">
        <v>34.7</v>
      </c>
      <c r="G61" s="35">
        <v>28.4</v>
      </c>
      <c r="H61" s="33">
        <f t="shared" si="0"/>
        <v>81.8443804034582</v>
      </c>
    </row>
    <row r="62" spans="1:8" ht="12.75">
      <c r="A62" s="9" t="s">
        <v>42</v>
      </c>
      <c r="B62" s="4" t="s">
        <v>21</v>
      </c>
      <c r="C62" s="4"/>
      <c r="D62" s="4"/>
      <c r="E62" s="4"/>
      <c r="F62" s="34">
        <f>F64+F66+F68+F69</f>
        <v>1626.4</v>
      </c>
      <c r="G62" s="34">
        <f>G64+G66+G68+G69</f>
        <v>1556</v>
      </c>
      <c r="H62" s="33">
        <f t="shared" si="0"/>
        <v>95.6714215445155</v>
      </c>
    </row>
    <row r="63" spans="1:8" ht="12.75">
      <c r="A63" s="12" t="s">
        <v>37</v>
      </c>
      <c r="B63" s="4" t="s">
        <v>21</v>
      </c>
      <c r="C63" s="4" t="s">
        <v>7</v>
      </c>
      <c r="D63" s="4"/>
      <c r="E63" s="4"/>
      <c r="F63" s="34">
        <f>F64+F66</f>
        <v>1317</v>
      </c>
      <c r="G63" s="34">
        <f>G64+G66</f>
        <v>1246.6</v>
      </c>
      <c r="H63" s="33">
        <f t="shared" si="0"/>
        <v>94.6545178435839</v>
      </c>
    </row>
    <row r="64" spans="1:8" ht="25.5" customHeight="1">
      <c r="A64" s="11" t="s">
        <v>38</v>
      </c>
      <c r="B64" s="5" t="s">
        <v>21</v>
      </c>
      <c r="C64" s="5" t="s">
        <v>7</v>
      </c>
      <c r="D64" s="5" t="s">
        <v>51</v>
      </c>
      <c r="E64" s="5"/>
      <c r="F64" s="36">
        <f>F65</f>
        <v>949.5</v>
      </c>
      <c r="G64" s="36">
        <f>G65</f>
        <v>884.3</v>
      </c>
      <c r="H64" s="33">
        <f t="shared" si="0"/>
        <v>93.1332280147446</v>
      </c>
    </row>
    <row r="65" spans="1:8" ht="15" customHeight="1">
      <c r="A65" s="11" t="s">
        <v>47</v>
      </c>
      <c r="B65" s="5" t="s">
        <v>21</v>
      </c>
      <c r="C65" s="5" t="s">
        <v>7</v>
      </c>
      <c r="D65" s="5" t="s">
        <v>51</v>
      </c>
      <c r="E65" s="5" t="s">
        <v>46</v>
      </c>
      <c r="F65" s="36">
        <v>949.5</v>
      </c>
      <c r="G65" s="36">
        <v>884.3</v>
      </c>
      <c r="H65" s="33">
        <f t="shared" si="0"/>
        <v>93.1332280147446</v>
      </c>
    </row>
    <row r="66" spans="1:8" ht="12.75">
      <c r="A66" s="11" t="s">
        <v>39</v>
      </c>
      <c r="B66" s="5" t="s">
        <v>21</v>
      </c>
      <c r="C66" s="5" t="s">
        <v>7</v>
      </c>
      <c r="D66" s="5" t="s">
        <v>50</v>
      </c>
      <c r="E66" s="5"/>
      <c r="F66" s="36">
        <f>F67</f>
        <v>367.5</v>
      </c>
      <c r="G66" s="36">
        <f>G67</f>
        <v>362.3</v>
      </c>
      <c r="H66" s="33">
        <f t="shared" si="0"/>
        <v>98.58503401360545</v>
      </c>
    </row>
    <row r="67" spans="1:8" ht="16.5" customHeight="1">
      <c r="A67" s="11" t="s">
        <v>47</v>
      </c>
      <c r="B67" s="5" t="s">
        <v>21</v>
      </c>
      <c r="C67" s="5" t="s">
        <v>7</v>
      </c>
      <c r="D67" s="5" t="s">
        <v>50</v>
      </c>
      <c r="E67" s="5" t="s">
        <v>46</v>
      </c>
      <c r="F67" s="36">
        <v>367.5</v>
      </c>
      <c r="G67" s="36">
        <v>362.3</v>
      </c>
      <c r="H67" s="33">
        <f t="shared" si="0"/>
        <v>98.58503401360545</v>
      </c>
    </row>
    <row r="68" spans="1:8" ht="24" customHeight="1">
      <c r="A68" s="11" t="s">
        <v>80</v>
      </c>
      <c r="B68" s="8" t="s">
        <v>21</v>
      </c>
      <c r="C68" s="8" t="s">
        <v>7</v>
      </c>
      <c r="D68" s="8" t="s">
        <v>81</v>
      </c>
      <c r="E68" s="8" t="s">
        <v>46</v>
      </c>
      <c r="F68" s="36">
        <v>179.5</v>
      </c>
      <c r="G68" s="36">
        <v>179.5</v>
      </c>
      <c r="H68" s="33">
        <f t="shared" si="0"/>
        <v>100</v>
      </c>
    </row>
    <row r="69" spans="1:8" ht="24" customHeight="1">
      <c r="A69" s="7" t="s">
        <v>78</v>
      </c>
      <c r="B69" s="8" t="s">
        <v>21</v>
      </c>
      <c r="C69" s="8" t="s">
        <v>7</v>
      </c>
      <c r="D69" s="8" t="s">
        <v>79</v>
      </c>
      <c r="E69" s="8" t="s">
        <v>46</v>
      </c>
      <c r="F69" s="36">
        <v>129.9</v>
      </c>
      <c r="G69" s="36">
        <v>129.9</v>
      </c>
      <c r="H69" s="33">
        <f t="shared" si="0"/>
        <v>99.99999999999999</v>
      </c>
    </row>
    <row r="70" spans="1:8" ht="12.75">
      <c r="A70" s="13" t="s">
        <v>5</v>
      </c>
      <c r="B70" s="14"/>
      <c r="C70" s="14"/>
      <c r="D70" s="14"/>
      <c r="E70" s="14"/>
      <c r="F70" s="37">
        <f>F10+F25+F29+F41+F62</f>
        <v>5869.700000000001</v>
      </c>
      <c r="G70" s="37">
        <f>G10+G25+G29+G41+G62</f>
        <v>5437.700000000001</v>
      </c>
      <c r="H70" s="33">
        <f t="shared" si="0"/>
        <v>92.64016900352658</v>
      </c>
    </row>
    <row r="82" ht="21" customHeight="1"/>
  </sheetData>
  <sheetProtection/>
  <mergeCells count="7">
    <mergeCell ref="G8:H8"/>
    <mergeCell ref="D2:H2"/>
    <mergeCell ref="D3:H3"/>
    <mergeCell ref="D4:H4"/>
    <mergeCell ref="A5:F5"/>
    <mergeCell ref="A6:F6"/>
    <mergeCell ref="D8:F8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K16" sqref="J16:K1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3" customWidth="1"/>
  </cols>
  <sheetData>
    <row r="1" spans="1:6" ht="12.75">
      <c r="A1" s="24"/>
      <c r="C1" s="1"/>
      <c r="D1" s="1" t="s">
        <v>41</v>
      </c>
      <c r="E1" s="1"/>
      <c r="F1" s="16"/>
    </row>
    <row r="2" spans="3:6" ht="12.75">
      <c r="C2" s="1"/>
      <c r="D2" s="1" t="s">
        <v>75</v>
      </c>
      <c r="E2" s="1"/>
      <c r="F2" s="16"/>
    </row>
    <row r="3" spans="3:6" ht="12.75">
      <c r="C3" s="1"/>
      <c r="D3" s="43" t="s">
        <v>76</v>
      </c>
      <c r="E3" s="43"/>
      <c r="F3" s="43"/>
    </row>
    <row r="4" spans="1:6" ht="33.75" customHeight="1">
      <c r="A4" s="40" t="s">
        <v>64</v>
      </c>
      <c r="B4" s="40"/>
      <c r="C4" s="40"/>
      <c r="D4" s="40"/>
      <c r="E4" s="40"/>
      <c r="F4" s="40"/>
    </row>
    <row r="5" spans="1:6" ht="12.75">
      <c r="A5" s="41" t="s">
        <v>63</v>
      </c>
      <c r="B5" s="41"/>
      <c r="C5" s="41"/>
      <c r="D5" s="41"/>
      <c r="E5" s="41"/>
      <c r="F5" s="41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42" t="s">
        <v>89</v>
      </c>
      <c r="E7" s="42"/>
      <c r="F7" s="42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F10+F13+F17+F20</f>
        <v>1519670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456000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456000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456000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949000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949000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v>929000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20000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60000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60000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60000</v>
      </c>
    </row>
    <row r="20" spans="1:6" ht="12.75">
      <c r="A20" s="6" t="s">
        <v>70</v>
      </c>
      <c r="B20" s="4" t="s">
        <v>7</v>
      </c>
      <c r="C20" s="4" t="s">
        <v>71</v>
      </c>
      <c r="D20" s="4"/>
      <c r="E20" s="4"/>
      <c r="F20" s="19">
        <f>F21</f>
        <v>54670</v>
      </c>
    </row>
    <row r="21" spans="1:6" ht="22.5">
      <c r="A21" s="7" t="s">
        <v>72</v>
      </c>
      <c r="B21" s="8" t="s">
        <v>7</v>
      </c>
      <c r="C21" s="8" t="s">
        <v>71</v>
      </c>
      <c r="D21" s="8" t="s">
        <v>73</v>
      </c>
      <c r="E21" s="8"/>
      <c r="F21" s="20">
        <f>F22</f>
        <v>54670</v>
      </c>
    </row>
    <row r="22" spans="1:6" ht="12.75">
      <c r="A22" s="7" t="s">
        <v>74</v>
      </c>
      <c r="B22" s="8" t="s">
        <v>7</v>
      </c>
      <c r="C22" s="8" t="s">
        <v>71</v>
      </c>
      <c r="D22" s="8" t="s">
        <v>73</v>
      </c>
      <c r="E22" s="8" t="s">
        <v>45</v>
      </c>
      <c r="F22" s="20">
        <v>54670</v>
      </c>
    </row>
    <row r="23" spans="1:6" ht="12.75">
      <c r="A23" s="9" t="s">
        <v>16</v>
      </c>
      <c r="B23" s="4" t="s">
        <v>9</v>
      </c>
      <c r="C23" s="5"/>
      <c r="D23" s="5"/>
      <c r="E23" s="5"/>
      <c r="F23" s="19">
        <f>F24</f>
        <v>73000</v>
      </c>
    </row>
    <row r="24" spans="1:6" ht="12.75">
      <c r="A24" s="7" t="s">
        <v>17</v>
      </c>
      <c r="B24" s="4" t="s">
        <v>9</v>
      </c>
      <c r="C24" s="4" t="s">
        <v>18</v>
      </c>
      <c r="D24" s="4"/>
      <c r="E24" s="4"/>
      <c r="F24" s="19">
        <f>F25</f>
        <v>73000</v>
      </c>
    </row>
    <row r="25" spans="1:6" ht="22.5">
      <c r="A25" s="7" t="s">
        <v>19</v>
      </c>
      <c r="B25" s="8" t="s">
        <v>9</v>
      </c>
      <c r="C25" s="8" t="s">
        <v>18</v>
      </c>
      <c r="D25" s="8" t="s">
        <v>60</v>
      </c>
      <c r="E25" s="8"/>
      <c r="F25" s="20">
        <f>F26</f>
        <v>73000</v>
      </c>
    </row>
    <row r="26" spans="1:6" ht="12.75">
      <c r="A26" s="11" t="s">
        <v>52</v>
      </c>
      <c r="B26" s="8" t="s">
        <v>9</v>
      </c>
      <c r="C26" s="8" t="s">
        <v>18</v>
      </c>
      <c r="D26" s="8" t="s">
        <v>60</v>
      </c>
      <c r="E26" s="8" t="s">
        <v>45</v>
      </c>
      <c r="F26" s="20">
        <v>73000</v>
      </c>
    </row>
    <row r="27" spans="1:6" ht="24">
      <c r="A27" s="9" t="s">
        <v>20</v>
      </c>
      <c r="B27" s="4" t="s">
        <v>18</v>
      </c>
      <c r="C27" s="5"/>
      <c r="D27" s="5"/>
      <c r="E27" s="5"/>
      <c r="F27" s="19">
        <f>F28</f>
        <v>3000</v>
      </c>
    </row>
    <row r="28" spans="1:6" ht="22.5">
      <c r="A28" s="7" t="s">
        <v>65</v>
      </c>
      <c r="B28" s="4" t="s">
        <v>18</v>
      </c>
      <c r="C28" s="4" t="s">
        <v>15</v>
      </c>
      <c r="D28" s="4"/>
      <c r="E28" s="4"/>
      <c r="F28" s="19">
        <f>F29</f>
        <v>3000</v>
      </c>
    </row>
    <row r="29" spans="1:6" ht="12.75">
      <c r="A29" s="7" t="s">
        <v>40</v>
      </c>
      <c r="B29" s="8" t="s">
        <v>18</v>
      </c>
      <c r="C29" s="8" t="s">
        <v>15</v>
      </c>
      <c r="D29" s="8" t="s">
        <v>59</v>
      </c>
      <c r="E29" s="8"/>
      <c r="F29" s="20">
        <f>F30</f>
        <v>3000</v>
      </c>
    </row>
    <row r="30" spans="1:6" ht="12.75">
      <c r="A30" s="11" t="s">
        <v>52</v>
      </c>
      <c r="B30" s="8" t="s">
        <v>18</v>
      </c>
      <c r="C30" s="8" t="s">
        <v>15</v>
      </c>
      <c r="D30" s="8" t="s">
        <v>59</v>
      </c>
      <c r="E30" s="8" t="s">
        <v>45</v>
      </c>
      <c r="F30" s="20">
        <v>3000</v>
      </c>
    </row>
    <row r="31" spans="1:6" ht="17.25" customHeight="1">
      <c r="A31" s="30" t="s">
        <v>82</v>
      </c>
      <c r="B31" s="8" t="s">
        <v>13</v>
      </c>
      <c r="C31" s="8"/>
      <c r="D31" s="8"/>
      <c r="E31" s="8"/>
      <c r="F31" s="28">
        <f>F32+F35</f>
        <v>705000</v>
      </c>
    </row>
    <row r="32" spans="1:6" ht="12.75">
      <c r="A32" s="7" t="s">
        <v>83</v>
      </c>
      <c r="B32" s="8" t="s">
        <v>13</v>
      </c>
      <c r="C32" s="8" t="s">
        <v>84</v>
      </c>
      <c r="D32" s="8"/>
      <c r="E32" s="8"/>
      <c r="F32" s="28">
        <f>F33</f>
        <v>56000</v>
      </c>
    </row>
    <row r="33" spans="1:6" ht="22.5">
      <c r="A33" s="7" t="s">
        <v>86</v>
      </c>
      <c r="B33" s="8" t="s">
        <v>13</v>
      </c>
      <c r="C33" s="8" t="s">
        <v>84</v>
      </c>
      <c r="D33" s="8" t="s">
        <v>85</v>
      </c>
      <c r="E33" s="8"/>
      <c r="F33" s="28">
        <f>F34</f>
        <v>56000</v>
      </c>
    </row>
    <row r="34" spans="1:6" ht="12.75">
      <c r="A34" s="7" t="s">
        <v>52</v>
      </c>
      <c r="B34" s="8" t="s">
        <v>13</v>
      </c>
      <c r="C34" s="8" t="s">
        <v>84</v>
      </c>
      <c r="D34" s="8" t="s">
        <v>85</v>
      </c>
      <c r="E34" s="8" t="s">
        <v>45</v>
      </c>
      <c r="F34" s="28">
        <v>56000</v>
      </c>
    </row>
    <row r="35" spans="1:6" ht="12.75">
      <c r="A35" s="7" t="s">
        <v>88</v>
      </c>
      <c r="B35" s="8" t="s">
        <v>13</v>
      </c>
      <c r="C35" s="8" t="s">
        <v>84</v>
      </c>
      <c r="D35" s="8" t="s">
        <v>87</v>
      </c>
      <c r="E35" s="8"/>
      <c r="F35" s="28">
        <f>F36</f>
        <v>649000</v>
      </c>
    </row>
    <row r="36" spans="1:6" ht="12.75">
      <c r="A36" s="7" t="s">
        <v>52</v>
      </c>
      <c r="B36" s="8" t="s">
        <v>13</v>
      </c>
      <c r="C36" s="8" t="s">
        <v>84</v>
      </c>
      <c r="D36" s="8" t="s">
        <v>87</v>
      </c>
      <c r="E36" s="8" t="s">
        <v>45</v>
      </c>
      <c r="F36" s="28">
        <v>649000</v>
      </c>
    </row>
    <row r="37" spans="1:6" ht="12.75">
      <c r="A37" s="9" t="s">
        <v>22</v>
      </c>
      <c r="B37" s="4" t="s">
        <v>23</v>
      </c>
      <c r="C37" s="5"/>
      <c r="D37" s="5"/>
      <c r="E37" s="5"/>
      <c r="F37" s="19">
        <f>F38+F42+F45</f>
        <v>746330</v>
      </c>
    </row>
    <row r="38" spans="1:6" ht="12.75">
      <c r="A38" s="10" t="s">
        <v>24</v>
      </c>
      <c r="B38" s="4" t="s">
        <v>23</v>
      </c>
      <c r="C38" s="4" t="s">
        <v>7</v>
      </c>
      <c r="D38" s="4"/>
      <c r="E38" s="4"/>
      <c r="F38" s="19">
        <f>F39+F41</f>
        <v>548000</v>
      </c>
    </row>
    <row r="39" spans="1:6" ht="12.75">
      <c r="A39" s="11" t="s">
        <v>25</v>
      </c>
      <c r="B39" s="8" t="s">
        <v>23</v>
      </c>
      <c r="C39" s="8" t="s">
        <v>7</v>
      </c>
      <c r="D39" s="8" t="s">
        <v>77</v>
      </c>
      <c r="E39" s="8"/>
      <c r="F39" s="20">
        <f>F40</f>
        <v>100000</v>
      </c>
    </row>
    <row r="40" spans="1:6" ht="22.5">
      <c r="A40" s="11" t="s">
        <v>26</v>
      </c>
      <c r="B40" s="8" t="s">
        <v>23</v>
      </c>
      <c r="C40" s="8" t="s">
        <v>7</v>
      </c>
      <c r="D40" s="8" t="s">
        <v>77</v>
      </c>
      <c r="E40" s="8" t="s">
        <v>45</v>
      </c>
      <c r="F40" s="20">
        <v>100000</v>
      </c>
    </row>
    <row r="41" spans="1:6" ht="32.25" customHeight="1">
      <c r="A41" s="7" t="s">
        <v>78</v>
      </c>
      <c r="B41" s="8" t="s">
        <v>23</v>
      </c>
      <c r="C41" s="8" t="s">
        <v>7</v>
      </c>
      <c r="D41" s="8" t="s">
        <v>79</v>
      </c>
      <c r="E41" s="8" t="s">
        <v>45</v>
      </c>
      <c r="F41" s="28">
        <v>448000</v>
      </c>
    </row>
    <row r="42" spans="1:6" ht="12.75">
      <c r="A42" s="10" t="s">
        <v>28</v>
      </c>
      <c r="B42" s="4" t="s">
        <v>23</v>
      </c>
      <c r="C42" s="4" t="s">
        <v>9</v>
      </c>
      <c r="D42" s="4"/>
      <c r="E42" s="4"/>
      <c r="F42" s="19">
        <f>F43</f>
        <v>0</v>
      </c>
    </row>
    <row r="43" spans="1:6" ht="12.75">
      <c r="A43" s="11" t="s">
        <v>29</v>
      </c>
      <c r="B43" s="8" t="s">
        <v>23</v>
      </c>
      <c r="C43" s="8" t="s">
        <v>9</v>
      </c>
      <c r="D43" s="8" t="s">
        <v>53</v>
      </c>
      <c r="E43" s="8"/>
      <c r="F43" s="20">
        <f>F44</f>
        <v>0</v>
      </c>
    </row>
    <row r="44" spans="1:6" ht="11.25" customHeight="1">
      <c r="A44" s="11" t="s">
        <v>30</v>
      </c>
      <c r="B44" s="8" t="s">
        <v>23</v>
      </c>
      <c r="C44" s="8" t="s">
        <v>9</v>
      </c>
      <c r="D44" s="8" t="s">
        <v>53</v>
      </c>
      <c r="E44" s="8" t="s">
        <v>45</v>
      </c>
      <c r="F44" s="20">
        <v>0</v>
      </c>
    </row>
    <row r="45" spans="1:6" ht="12.75">
      <c r="A45" s="10" t="s">
        <v>31</v>
      </c>
      <c r="B45" s="4" t="s">
        <v>23</v>
      </c>
      <c r="C45" s="4" t="s">
        <v>18</v>
      </c>
      <c r="D45" s="5"/>
      <c r="E45" s="5"/>
      <c r="F45" s="19">
        <f>F46+F48+F50+F52+F54</f>
        <v>198330</v>
      </c>
    </row>
    <row r="46" spans="1:6" ht="12.75">
      <c r="A46" s="11" t="s">
        <v>32</v>
      </c>
      <c r="B46" s="8" t="s">
        <v>23</v>
      </c>
      <c r="C46" s="8" t="s">
        <v>18</v>
      </c>
      <c r="D46" s="8" t="s">
        <v>58</v>
      </c>
      <c r="E46" s="8"/>
      <c r="F46" s="20">
        <f>F47</f>
        <v>160000</v>
      </c>
    </row>
    <row r="47" spans="1:6" ht="12.75">
      <c r="A47" s="11" t="s">
        <v>52</v>
      </c>
      <c r="B47" s="8" t="s">
        <v>23</v>
      </c>
      <c r="C47" s="8" t="s">
        <v>18</v>
      </c>
      <c r="D47" s="8" t="s">
        <v>58</v>
      </c>
      <c r="E47" s="8" t="s">
        <v>45</v>
      </c>
      <c r="F47" s="20">
        <v>160000</v>
      </c>
    </row>
    <row r="48" spans="1:6" ht="31.5" customHeight="1">
      <c r="A48" s="11" t="s">
        <v>33</v>
      </c>
      <c r="B48" s="8" t="s">
        <v>23</v>
      </c>
      <c r="C48" s="8" t="s">
        <v>18</v>
      </c>
      <c r="D48" s="8" t="s">
        <v>57</v>
      </c>
      <c r="E48" s="8"/>
      <c r="F48" s="20">
        <f>F49</f>
        <v>25330</v>
      </c>
    </row>
    <row r="49" spans="1:6" ht="19.5" customHeight="1">
      <c r="A49" s="11" t="s">
        <v>52</v>
      </c>
      <c r="B49" s="8" t="s">
        <v>23</v>
      </c>
      <c r="C49" s="8" t="s">
        <v>18</v>
      </c>
      <c r="D49" s="8" t="s">
        <v>57</v>
      </c>
      <c r="E49" s="8" t="s">
        <v>45</v>
      </c>
      <c r="F49" s="20">
        <v>25330</v>
      </c>
    </row>
    <row r="50" spans="1:6" ht="12.75">
      <c r="A50" s="11" t="s">
        <v>34</v>
      </c>
      <c r="B50" s="8" t="s">
        <v>23</v>
      </c>
      <c r="C50" s="8" t="s">
        <v>18</v>
      </c>
      <c r="D50" s="8" t="s">
        <v>56</v>
      </c>
      <c r="E50" s="8"/>
      <c r="F50" s="20">
        <f>F51</f>
        <v>0</v>
      </c>
    </row>
    <row r="51" spans="1:6" ht="12.75">
      <c r="A51" s="11" t="s">
        <v>52</v>
      </c>
      <c r="B51" s="8" t="s">
        <v>23</v>
      </c>
      <c r="C51" s="8" t="s">
        <v>18</v>
      </c>
      <c r="D51" s="8" t="s">
        <v>56</v>
      </c>
      <c r="E51" s="8" t="s">
        <v>45</v>
      </c>
      <c r="F51" s="20">
        <v>0</v>
      </c>
    </row>
    <row r="52" spans="1:6" ht="12.75">
      <c r="A52" s="11" t="s">
        <v>35</v>
      </c>
      <c r="B52" s="8" t="s">
        <v>23</v>
      </c>
      <c r="C52" s="8" t="s">
        <v>18</v>
      </c>
      <c r="D52" s="8" t="s">
        <v>55</v>
      </c>
      <c r="E52" s="8"/>
      <c r="F52" s="20">
        <f>F53</f>
        <v>0</v>
      </c>
    </row>
    <row r="53" spans="1:6" ht="12.75">
      <c r="A53" s="11" t="s">
        <v>52</v>
      </c>
      <c r="B53" s="8" t="s">
        <v>23</v>
      </c>
      <c r="C53" s="8" t="s">
        <v>18</v>
      </c>
      <c r="D53" s="8" t="s">
        <v>55</v>
      </c>
      <c r="E53" s="8" t="s">
        <v>45</v>
      </c>
      <c r="F53" s="20">
        <v>0</v>
      </c>
    </row>
    <row r="54" spans="1:6" ht="22.5">
      <c r="A54" s="11" t="s">
        <v>36</v>
      </c>
      <c r="B54" s="8" t="s">
        <v>23</v>
      </c>
      <c r="C54" s="8" t="s">
        <v>18</v>
      </c>
      <c r="D54" s="8" t="s">
        <v>54</v>
      </c>
      <c r="E54" s="8"/>
      <c r="F54" s="20">
        <f>F55</f>
        <v>13000</v>
      </c>
    </row>
    <row r="55" spans="1:6" ht="12.75">
      <c r="A55" s="11" t="s">
        <v>52</v>
      </c>
      <c r="B55" s="8" t="s">
        <v>23</v>
      </c>
      <c r="C55" s="8" t="s">
        <v>18</v>
      </c>
      <c r="D55" s="8" t="s">
        <v>54</v>
      </c>
      <c r="E55" s="8" t="s">
        <v>45</v>
      </c>
      <c r="F55" s="20">
        <v>13000</v>
      </c>
    </row>
    <row r="56" spans="1:6" ht="12.75">
      <c r="A56" s="9" t="s">
        <v>42</v>
      </c>
      <c r="B56" s="4" t="s">
        <v>21</v>
      </c>
      <c r="C56" s="4"/>
      <c r="D56" s="4"/>
      <c r="E56" s="4"/>
      <c r="F56" s="19">
        <f>F58+F60+F62</f>
        <v>1442889.58</v>
      </c>
    </row>
    <row r="57" spans="1:6" ht="12.75">
      <c r="A57" s="12" t="s">
        <v>37</v>
      </c>
      <c r="B57" s="4" t="s">
        <v>21</v>
      </c>
      <c r="C57" s="4" t="s">
        <v>7</v>
      </c>
      <c r="D57" s="4"/>
      <c r="E57" s="4"/>
      <c r="F57" s="19">
        <f>F58+F60</f>
        <v>1277000</v>
      </c>
    </row>
    <row r="58" spans="1:6" ht="25.5" customHeight="1">
      <c r="A58" s="11" t="s">
        <v>38</v>
      </c>
      <c r="B58" s="5" t="s">
        <v>21</v>
      </c>
      <c r="C58" s="5" t="s">
        <v>7</v>
      </c>
      <c r="D58" s="5" t="s">
        <v>51</v>
      </c>
      <c r="E58" s="5"/>
      <c r="F58" s="21">
        <f>F59</f>
        <v>926000</v>
      </c>
    </row>
    <row r="59" spans="1:6" ht="15" customHeight="1">
      <c r="A59" s="11" t="s">
        <v>47</v>
      </c>
      <c r="B59" s="5" t="s">
        <v>21</v>
      </c>
      <c r="C59" s="5" t="s">
        <v>7</v>
      </c>
      <c r="D59" s="5" t="s">
        <v>51</v>
      </c>
      <c r="E59" s="5" t="s">
        <v>46</v>
      </c>
      <c r="F59" s="21">
        <v>926000</v>
      </c>
    </row>
    <row r="60" spans="1:6" ht="12.75">
      <c r="A60" s="11" t="s">
        <v>39</v>
      </c>
      <c r="B60" s="5" t="s">
        <v>21</v>
      </c>
      <c r="C60" s="5" t="s">
        <v>7</v>
      </c>
      <c r="D60" s="5" t="s">
        <v>50</v>
      </c>
      <c r="E60" s="5"/>
      <c r="F60" s="21">
        <f>F61</f>
        <v>351000</v>
      </c>
    </row>
    <row r="61" spans="1:6" ht="16.5" customHeight="1">
      <c r="A61" s="11" t="s">
        <v>47</v>
      </c>
      <c r="B61" s="5" t="s">
        <v>21</v>
      </c>
      <c r="C61" s="5" t="s">
        <v>7</v>
      </c>
      <c r="D61" s="5" t="s">
        <v>50</v>
      </c>
      <c r="E61" s="5" t="s">
        <v>46</v>
      </c>
      <c r="F61" s="21">
        <v>351000</v>
      </c>
    </row>
    <row r="62" spans="1:6" ht="24" customHeight="1">
      <c r="A62" s="11" t="s">
        <v>80</v>
      </c>
      <c r="B62" s="8" t="s">
        <v>21</v>
      </c>
      <c r="C62" s="8" t="s">
        <v>7</v>
      </c>
      <c r="D62" s="8" t="s">
        <v>81</v>
      </c>
      <c r="E62" s="8" t="s">
        <v>46</v>
      </c>
      <c r="F62" s="28">
        <v>165889.58</v>
      </c>
    </row>
    <row r="63" spans="1:6" ht="12.75">
      <c r="A63" s="13" t="s">
        <v>5</v>
      </c>
      <c r="B63" s="14"/>
      <c r="C63" s="14"/>
      <c r="D63" s="14"/>
      <c r="E63" s="14"/>
      <c r="F63" s="29">
        <f>F9+F23+F27+F37+F56+F31</f>
        <v>4489889.58</v>
      </c>
    </row>
    <row r="75" ht="21" customHeight="1"/>
  </sheetData>
  <sheetProtection/>
  <mergeCells count="4">
    <mergeCell ref="A4:F4"/>
    <mergeCell ref="A5:F5"/>
    <mergeCell ref="D3:F3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3" customWidth="1"/>
  </cols>
  <sheetData>
    <row r="1" spans="1:7" ht="12.75">
      <c r="A1" s="24"/>
      <c r="C1" s="1"/>
      <c r="D1" s="1" t="s">
        <v>41</v>
      </c>
      <c r="E1" s="1"/>
      <c r="F1" s="16"/>
      <c r="G1" s="1"/>
    </row>
    <row r="2" spans="3:7" ht="12.75">
      <c r="C2" s="1"/>
      <c r="D2" s="1" t="s">
        <v>68</v>
      </c>
      <c r="E2" s="1"/>
      <c r="F2" s="16"/>
      <c r="G2" s="1"/>
    </row>
    <row r="3" spans="3:7" ht="12.75">
      <c r="C3" s="1"/>
      <c r="D3" s="43" t="s">
        <v>69</v>
      </c>
      <c r="E3" s="43"/>
      <c r="F3" s="43"/>
      <c r="G3" s="1"/>
    </row>
    <row r="4" spans="1:6" ht="33.75" customHeight="1">
      <c r="A4" s="40" t="s">
        <v>64</v>
      </c>
      <c r="B4" s="40"/>
      <c r="C4" s="40"/>
      <c r="D4" s="40"/>
      <c r="E4" s="40"/>
      <c r="F4" s="40"/>
    </row>
    <row r="5" spans="1:6" ht="12.75">
      <c r="A5" s="41" t="s">
        <v>63</v>
      </c>
      <c r="B5" s="41"/>
      <c r="C5" s="41"/>
      <c r="D5" s="41"/>
      <c r="E5" s="41"/>
      <c r="F5" s="41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42" t="s">
        <v>49</v>
      </c>
      <c r="E7" s="42"/>
      <c r="F7" s="42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F10+F13+F17+F20</f>
        <v>1505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949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949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v>929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</v>
      </c>
    </row>
    <row r="20" spans="1:6" ht="12.75">
      <c r="A20" s="6" t="s">
        <v>70</v>
      </c>
      <c r="B20" s="4" t="s">
        <v>7</v>
      </c>
      <c r="C20" s="4" t="s">
        <v>71</v>
      </c>
      <c r="D20" s="4"/>
      <c r="E20" s="4"/>
      <c r="F20" s="19">
        <f>F21</f>
        <v>40</v>
      </c>
    </row>
    <row r="21" spans="1:6" ht="22.5">
      <c r="A21" s="7" t="s">
        <v>72</v>
      </c>
      <c r="B21" s="8" t="s">
        <v>7</v>
      </c>
      <c r="C21" s="8" t="s">
        <v>71</v>
      </c>
      <c r="D21" s="8" t="s">
        <v>73</v>
      </c>
      <c r="E21" s="8"/>
      <c r="F21" s="20">
        <f>F22</f>
        <v>40</v>
      </c>
    </row>
    <row r="22" spans="1:6" ht="12.75">
      <c r="A22" s="7" t="s">
        <v>74</v>
      </c>
      <c r="B22" s="8" t="s">
        <v>7</v>
      </c>
      <c r="C22" s="8" t="s">
        <v>71</v>
      </c>
      <c r="D22" s="8" t="s">
        <v>73</v>
      </c>
      <c r="E22" s="8" t="s">
        <v>45</v>
      </c>
      <c r="F22" s="20">
        <v>40</v>
      </c>
    </row>
    <row r="23" spans="1:6" ht="12.75">
      <c r="A23" s="9" t="s">
        <v>16</v>
      </c>
      <c r="B23" s="4" t="s">
        <v>9</v>
      </c>
      <c r="C23" s="5"/>
      <c r="D23" s="5"/>
      <c r="E23" s="5"/>
      <c r="F23" s="19">
        <f>F24</f>
        <v>73</v>
      </c>
    </row>
    <row r="24" spans="1:6" ht="12.75">
      <c r="A24" s="7" t="s">
        <v>17</v>
      </c>
      <c r="B24" s="4" t="s">
        <v>9</v>
      </c>
      <c r="C24" s="4" t="s">
        <v>18</v>
      </c>
      <c r="D24" s="4"/>
      <c r="E24" s="4"/>
      <c r="F24" s="19">
        <f>F25</f>
        <v>73</v>
      </c>
    </row>
    <row r="25" spans="1:6" ht="22.5">
      <c r="A25" s="7" t="s">
        <v>19</v>
      </c>
      <c r="B25" s="8" t="s">
        <v>9</v>
      </c>
      <c r="C25" s="8" t="s">
        <v>18</v>
      </c>
      <c r="D25" s="8" t="s">
        <v>60</v>
      </c>
      <c r="E25" s="8"/>
      <c r="F25" s="20">
        <f>F26</f>
        <v>73</v>
      </c>
    </row>
    <row r="26" spans="1:6" ht="12.75">
      <c r="A26" s="11" t="s">
        <v>52</v>
      </c>
      <c r="B26" s="8" t="s">
        <v>9</v>
      </c>
      <c r="C26" s="8" t="s">
        <v>18</v>
      </c>
      <c r="D26" s="8" t="s">
        <v>60</v>
      </c>
      <c r="E26" s="8" t="s">
        <v>45</v>
      </c>
      <c r="F26" s="20">
        <v>73</v>
      </c>
    </row>
    <row r="27" spans="1:6" ht="24">
      <c r="A27" s="9" t="s">
        <v>20</v>
      </c>
      <c r="B27" s="4" t="s">
        <v>18</v>
      </c>
      <c r="C27" s="5"/>
      <c r="D27" s="5"/>
      <c r="E27" s="5"/>
      <c r="F27" s="19">
        <f>F28</f>
        <v>3</v>
      </c>
    </row>
    <row r="28" spans="1:6" ht="22.5">
      <c r="A28" s="7" t="s">
        <v>65</v>
      </c>
      <c r="B28" s="4" t="s">
        <v>18</v>
      </c>
      <c r="C28" s="4" t="s">
        <v>15</v>
      </c>
      <c r="D28" s="4"/>
      <c r="E28" s="4"/>
      <c r="F28" s="19">
        <f>F29</f>
        <v>3</v>
      </c>
    </row>
    <row r="29" spans="1:6" ht="12.75">
      <c r="A29" s="7" t="s">
        <v>40</v>
      </c>
      <c r="B29" s="8" t="s">
        <v>18</v>
      </c>
      <c r="C29" s="8" t="s">
        <v>15</v>
      </c>
      <c r="D29" s="8" t="s">
        <v>59</v>
      </c>
      <c r="E29" s="8"/>
      <c r="F29" s="20">
        <f>F30</f>
        <v>3</v>
      </c>
    </row>
    <row r="30" spans="1:6" ht="12.75">
      <c r="A30" s="11" t="s">
        <v>52</v>
      </c>
      <c r="B30" s="8" t="s">
        <v>18</v>
      </c>
      <c r="C30" s="8" t="s">
        <v>15</v>
      </c>
      <c r="D30" s="8" t="s">
        <v>59</v>
      </c>
      <c r="E30" s="8" t="s">
        <v>45</v>
      </c>
      <c r="F30" s="20">
        <v>3</v>
      </c>
    </row>
    <row r="31" spans="1:6" ht="12.75">
      <c r="A31" s="9" t="s">
        <v>22</v>
      </c>
      <c r="B31" s="4" t="s">
        <v>23</v>
      </c>
      <c r="C31" s="5"/>
      <c r="D31" s="5"/>
      <c r="E31" s="5"/>
      <c r="F31" s="19">
        <f>F32+F35+F38</f>
        <v>313</v>
      </c>
    </row>
    <row r="32" spans="1:6" ht="12.75">
      <c r="A32" s="10" t="s">
        <v>24</v>
      </c>
      <c r="B32" s="4" t="s">
        <v>23</v>
      </c>
      <c r="C32" s="4" t="s">
        <v>7</v>
      </c>
      <c r="D32" s="4"/>
      <c r="E32" s="4"/>
      <c r="F32" s="19">
        <f>F33</f>
        <v>0</v>
      </c>
    </row>
    <row r="33" spans="1:6" ht="12.75">
      <c r="A33" s="11" t="s">
        <v>25</v>
      </c>
      <c r="B33" s="8" t="s">
        <v>23</v>
      </c>
      <c r="C33" s="8" t="s">
        <v>7</v>
      </c>
      <c r="D33" s="8" t="s">
        <v>27</v>
      </c>
      <c r="E33" s="8"/>
      <c r="F33" s="20">
        <f>F34</f>
        <v>0</v>
      </c>
    </row>
    <row r="34" spans="1:6" ht="22.5">
      <c r="A34" s="11" t="s">
        <v>26</v>
      </c>
      <c r="B34" s="8" t="s">
        <v>23</v>
      </c>
      <c r="C34" s="8" t="s">
        <v>7</v>
      </c>
      <c r="D34" s="8" t="s">
        <v>27</v>
      </c>
      <c r="E34" s="8" t="s">
        <v>45</v>
      </c>
      <c r="F34" s="20">
        <v>0</v>
      </c>
    </row>
    <row r="35" spans="1:6" ht="12.75">
      <c r="A35" s="10" t="s">
        <v>28</v>
      </c>
      <c r="B35" s="4" t="s">
        <v>23</v>
      </c>
      <c r="C35" s="4" t="s">
        <v>9</v>
      </c>
      <c r="D35" s="4"/>
      <c r="E35" s="4"/>
      <c r="F35" s="19">
        <f>F36</f>
        <v>0</v>
      </c>
    </row>
    <row r="36" spans="1:6" ht="12.75">
      <c r="A36" s="11" t="s">
        <v>29</v>
      </c>
      <c r="B36" s="8" t="s">
        <v>23</v>
      </c>
      <c r="C36" s="8" t="s">
        <v>9</v>
      </c>
      <c r="D36" s="8" t="s">
        <v>53</v>
      </c>
      <c r="E36" s="8"/>
      <c r="F36" s="20">
        <f>F37</f>
        <v>0</v>
      </c>
    </row>
    <row r="37" spans="1:6" ht="11.25" customHeight="1">
      <c r="A37" s="11" t="s">
        <v>30</v>
      </c>
      <c r="B37" s="8" t="s">
        <v>23</v>
      </c>
      <c r="C37" s="8" t="s">
        <v>9</v>
      </c>
      <c r="D37" s="8" t="s">
        <v>53</v>
      </c>
      <c r="E37" s="8" t="s">
        <v>45</v>
      </c>
      <c r="F37" s="20">
        <v>0</v>
      </c>
    </row>
    <row r="38" spans="1:6" ht="12.75">
      <c r="A38" s="10" t="s">
        <v>31</v>
      </c>
      <c r="B38" s="4" t="s">
        <v>23</v>
      </c>
      <c r="C38" s="4" t="s">
        <v>18</v>
      </c>
      <c r="D38" s="5"/>
      <c r="E38" s="5"/>
      <c r="F38" s="19">
        <f>F39+F41+F43+F45+F47</f>
        <v>313</v>
      </c>
    </row>
    <row r="39" spans="1:6" ht="12.75">
      <c r="A39" s="11" t="s">
        <v>32</v>
      </c>
      <c r="B39" s="8" t="s">
        <v>23</v>
      </c>
      <c r="C39" s="8" t="s">
        <v>18</v>
      </c>
      <c r="D39" s="8" t="s">
        <v>58</v>
      </c>
      <c r="E39" s="8"/>
      <c r="F39" s="20">
        <f>F40</f>
        <v>260</v>
      </c>
    </row>
    <row r="40" spans="1:6" ht="12.75">
      <c r="A40" s="11" t="s">
        <v>52</v>
      </c>
      <c r="B40" s="8" t="s">
        <v>23</v>
      </c>
      <c r="C40" s="8" t="s">
        <v>18</v>
      </c>
      <c r="D40" s="8" t="s">
        <v>58</v>
      </c>
      <c r="E40" s="8" t="s">
        <v>45</v>
      </c>
      <c r="F40" s="20">
        <v>260</v>
      </c>
    </row>
    <row r="41" spans="1:6" ht="31.5" customHeight="1">
      <c r="A41" s="11" t="s">
        <v>33</v>
      </c>
      <c r="B41" s="8" t="s">
        <v>23</v>
      </c>
      <c r="C41" s="8" t="s">
        <v>18</v>
      </c>
      <c r="D41" s="8" t="s">
        <v>57</v>
      </c>
      <c r="E41" s="8"/>
      <c r="F41" s="20">
        <f>F42</f>
        <v>40</v>
      </c>
    </row>
    <row r="42" spans="1:6" ht="19.5" customHeight="1">
      <c r="A42" s="11" t="s">
        <v>52</v>
      </c>
      <c r="B42" s="8" t="s">
        <v>23</v>
      </c>
      <c r="C42" s="8" t="s">
        <v>18</v>
      </c>
      <c r="D42" s="8" t="s">
        <v>57</v>
      </c>
      <c r="E42" s="8" t="s">
        <v>45</v>
      </c>
      <c r="F42" s="20">
        <v>40</v>
      </c>
    </row>
    <row r="43" spans="1:6" ht="12.75">
      <c r="A43" s="11" t="s">
        <v>34</v>
      </c>
      <c r="B43" s="8" t="s">
        <v>23</v>
      </c>
      <c r="C43" s="8" t="s">
        <v>18</v>
      </c>
      <c r="D43" s="8" t="s">
        <v>56</v>
      </c>
      <c r="E43" s="8"/>
      <c r="F43" s="20">
        <f>F44</f>
        <v>0</v>
      </c>
    </row>
    <row r="44" spans="1:6" ht="12.75">
      <c r="A44" s="11" t="s">
        <v>52</v>
      </c>
      <c r="B44" s="8" t="s">
        <v>23</v>
      </c>
      <c r="C44" s="8" t="s">
        <v>18</v>
      </c>
      <c r="D44" s="8" t="s">
        <v>56</v>
      </c>
      <c r="E44" s="8" t="s">
        <v>45</v>
      </c>
      <c r="F44" s="20">
        <v>0</v>
      </c>
    </row>
    <row r="45" spans="1:6" ht="12.75">
      <c r="A45" s="11" t="s">
        <v>35</v>
      </c>
      <c r="B45" s="8" t="s">
        <v>23</v>
      </c>
      <c r="C45" s="8" t="s">
        <v>18</v>
      </c>
      <c r="D45" s="8" t="s">
        <v>55</v>
      </c>
      <c r="E45" s="8"/>
      <c r="F45" s="20">
        <f>F46</f>
        <v>0</v>
      </c>
    </row>
    <row r="46" spans="1:6" ht="12.75">
      <c r="A46" s="11" t="s">
        <v>52</v>
      </c>
      <c r="B46" s="8" t="s">
        <v>23</v>
      </c>
      <c r="C46" s="8" t="s">
        <v>18</v>
      </c>
      <c r="D46" s="8" t="s">
        <v>55</v>
      </c>
      <c r="E46" s="8" t="s">
        <v>45</v>
      </c>
      <c r="F46" s="20">
        <v>0</v>
      </c>
    </row>
    <row r="47" spans="1:6" ht="22.5">
      <c r="A47" s="11" t="s">
        <v>36</v>
      </c>
      <c r="B47" s="8" t="s">
        <v>23</v>
      </c>
      <c r="C47" s="8" t="s">
        <v>18</v>
      </c>
      <c r="D47" s="8" t="s">
        <v>54</v>
      </c>
      <c r="E47" s="8"/>
      <c r="F47" s="20">
        <f>F48</f>
        <v>13</v>
      </c>
    </row>
    <row r="48" spans="1:6" ht="12.75">
      <c r="A48" s="11" t="s">
        <v>52</v>
      </c>
      <c r="B48" s="8" t="s">
        <v>23</v>
      </c>
      <c r="C48" s="8" t="s">
        <v>18</v>
      </c>
      <c r="D48" s="8" t="s">
        <v>54</v>
      </c>
      <c r="E48" s="8" t="s">
        <v>45</v>
      </c>
      <c r="F48" s="20">
        <v>13</v>
      </c>
    </row>
    <row r="49" spans="1:6" ht="12.75">
      <c r="A49" s="9" t="s">
        <v>42</v>
      </c>
      <c r="B49" s="4" t="s">
        <v>21</v>
      </c>
      <c r="C49" s="4"/>
      <c r="D49" s="4"/>
      <c r="E49" s="4"/>
      <c r="F49" s="19">
        <f>F51+F53</f>
        <v>1277</v>
      </c>
    </row>
    <row r="50" spans="1:6" ht="12.75">
      <c r="A50" s="12" t="s">
        <v>37</v>
      </c>
      <c r="B50" s="4" t="s">
        <v>21</v>
      </c>
      <c r="C50" s="4" t="s">
        <v>7</v>
      </c>
      <c r="D50" s="4"/>
      <c r="E50" s="4"/>
      <c r="F50" s="19">
        <f>F51+F53</f>
        <v>1277</v>
      </c>
    </row>
    <row r="51" spans="1:6" ht="25.5" customHeight="1">
      <c r="A51" s="11" t="s">
        <v>38</v>
      </c>
      <c r="B51" s="5" t="s">
        <v>21</v>
      </c>
      <c r="C51" s="5" t="s">
        <v>7</v>
      </c>
      <c r="D51" s="5" t="s">
        <v>51</v>
      </c>
      <c r="E51" s="5"/>
      <c r="F51" s="21">
        <f>F52</f>
        <v>941</v>
      </c>
    </row>
    <row r="52" spans="1:6" ht="15" customHeight="1">
      <c r="A52" s="11" t="s">
        <v>47</v>
      </c>
      <c r="B52" s="5" t="s">
        <v>21</v>
      </c>
      <c r="C52" s="5" t="s">
        <v>7</v>
      </c>
      <c r="D52" s="5" t="s">
        <v>51</v>
      </c>
      <c r="E52" s="5" t="s">
        <v>46</v>
      </c>
      <c r="F52" s="21">
        <v>941</v>
      </c>
    </row>
    <row r="53" spans="1:6" ht="12.75">
      <c r="A53" s="11" t="s">
        <v>39</v>
      </c>
      <c r="B53" s="5" t="s">
        <v>21</v>
      </c>
      <c r="C53" s="5" t="s">
        <v>7</v>
      </c>
      <c r="D53" s="5" t="s">
        <v>50</v>
      </c>
      <c r="E53" s="5"/>
      <c r="F53" s="21">
        <f>F54</f>
        <v>336</v>
      </c>
    </row>
    <row r="54" spans="1:6" ht="16.5" customHeight="1">
      <c r="A54" s="11" t="s">
        <v>47</v>
      </c>
      <c r="B54" s="5" t="s">
        <v>21</v>
      </c>
      <c r="C54" s="5" t="s">
        <v>7</v>
      </c>
      <c r="D54" s="5" t="s">
        <v>50</v>
      </c>
      <c r="E54" s="5" t="s">
        <v>46</v>
      </c>
      <c r="F54" s="21">
        <v>336</v>
      </c>
    </row>
    <row r="55" spans="1:6" ht="12.75">
      <c r="A55" s="13" t="s">
        <v>5</v>
      </c>
      <c r="B55" s="14"/>
      <c r="C55" s="14"/>
      <c r="D55" s="14"/>
      <c r="E55" s="14"/>
      <c r="F55" s="22">
        <f>F9+F23+F27+F31+F49</f>
        <v>3171</v>
      </c>
    </row>
    <row r="67" ht="21" customHeight="1"/>
  </sheetData>
  <sheetProtection/>
  <mergeCells count="4">
    <mergeCell ref="A4:F4"/>
    <mergeCell ref="A5:F5"/>
    <mergeCell ref="D3:F3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Шуньга</cp:lastModifiedBy>
  <cp:lastPrinted>2013-05-21T11:20:59Z</cp:lastPrinted>
  <dcterms:created xsi:type="dcterms:W3CDTF">2007-11-22T13:42:30Z</dcterms:created>
  <dcterms:modified xsi:type="dcterms:W3CDTF">2013-05-22T12:51:02Z</dcterms:modified>
  <cp:category/>
  <cp:version/>
  <cp:contentType/>
  <cp:contentStatus/>
</cp:coreProperties>
</file>