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9.07.2011" sheetId="1" r:id="rId1"/>
    <sheet name="2010(ноябрь2009)" sheetId="2" r:id="rId2"/>
  </sheets>
  <definedNames/>
  <calcPr fullCalcOnLoad="1"/>
</workbook>
</file>

<file path=xl/sharedStrings.xml><?xml version="1.0" encoding="utf-8"?>
<sst xmlns="http://schemas.openxmlformats.org/spreadsheetml/2006/main" count="446" uniqueCount="121">
  <si>
    <t>"О бюджете Шуньгского сельского поселения</t>
  </si>
  <si>
    <t>Ведомственная структура расходов бюджета Шуньгского сельского</t>
  </si>
  <si>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</si>
  <si>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</si>
  <si>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</si>
  <si>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</si>
  <si>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</si>
  <si>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</si>
  <si>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</si>
  <si>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</si>
  <si>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</si>
  <si>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</si>
  <si>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Администрация Шуньгского сельского поселения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</si>
  <si>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</si>
  <si>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</si>
  <si>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</si>
  <si>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</si>
  <si>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</si>
  <si>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</si>
  <si>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</si>
  <si>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</si>
  <si>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</si>
  <si>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</si>
  <si>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</si>
  <si>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</si>
  <si>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</si>
  <si>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</si>
  <si>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</si>
  <si>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</si>
  <si>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</si>
  <si>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</si>
  <si>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</si>
  <si>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</si>
  <si>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</si>
  <si>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</si>
  <si>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</si>
  <si>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</si>
  <si>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</si>
  <si>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</si>
  <si>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</si>
  <si>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</si>
  <si>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</si>
  <si>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</si>
  <si>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</si>
  <si>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</si>
  <si>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</si>
  <si>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</si>
  <si>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</si>
  <si>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</si>
  <si>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 xml:space="preserve">Обеспечение  пожарной безоласности 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</si>
  <si>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</si>
  <si>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</si>
  <si>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</si>
  <si>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</si>
  <si>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</si>
  <si>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</si>
  <si>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</si>
  <si>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</si>
  <si>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</si>
  <si>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</si>
  <si>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</si>
  <si>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</si>
  <si>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</si>
  <si>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</si>
  <si>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</si>
  <si>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</si>
  <si>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</si>
  <si>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</si>
  <si>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</si>
  <si>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</si>
  <si>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</si>
  <si>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</si>
  <si>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</si>
  <si>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</si>
  <si>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</si>
  <si>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</si>
  <si>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</si>
  <si>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</si>
  <si>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</si>
  <si>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</si>
  <si>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</si>
  <si>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</si>
  <si>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</si>
  <si>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</si>
  <si>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</si>
  <si>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</si>
  <si>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</si>
  <si>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</si>
  <si>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</si>
  <si>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</si>
  <si>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</si>
  <si>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</si>
  <si>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</si>
  <si>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</si>
  <si>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</si>
  <si>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</si>
  <si>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</si>
  <si>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</si>
  <si>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</si>
  <si>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</si>
  <si>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0020300</t>
  </si>
  <si>
    <t>2470000</t>
  </si>
  <si>
    <t>Приложение № 3</t>
  </si>
  <si>
    <t>на 2011 год"</t>
  </si>
  <si>
    <t>к решению XI сессии II созыва №52 от 20.12.2010 г.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</si>
  <si>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</si>
  <si>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 органов</t>
  </si>
  <si>
    <t>06</t>
  </si>
  <si>
    <t>017</t>
  </si>
  <si>
    <t xml:space="preserve">Распределение бюджетных ассигнований по разделам, подразделам, целевым статьям и </t>
  </si>
  <si>
    <t>13</t>
  </si>
  <si>
    <t xml:space="preserve">Обеспечение  пожарной безопасности </t>
  </si>
  <si>
    <t>Осуществление мероприятий по выполнению наказов избирателей, поступивших в период избирательной компании</t>
  </si>
  <si>
    <t>5310000</t>
  </si>
  <si>
    <t>Субсидия на выравнивание обеспеченности муниц.образ.по реализ.расх.обазат.по предоставлен.муниц.услуг</t>
  </si>
  <si>
    <t>5380000</t>
  </si>
  <si>
    <t>"Шуньгское сельское поселение"</t>
  </si>
  <si>
    <t xml:space="preserve">видам расходов в ведомственной структуре расходов бюджета муниципального образования </t>
  </si>
  <si>
    <t>Шуньгского сельского поселения на 2011 год"</t>
  </si>
  <si>
    <t xml:space="preserve">"О внесении изменений и дополнений в бюджет </t>
  </si>
  <si>
    <t>к решению XIX сессии II созыва № 68 от  19.10.2011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</si>
</sst>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11.75390625" style="0" customWidth="1"/>
    <col min="8" max="8" width="12.375" style="0" customWidth="1"/>
    <col min="9" max="9" width="11.375" style="0" customWidth="1"/>
  </cols>
  <sheetData>
    <row r="2" spans="4:9" ht="12.75">
      <c r="D2" s="30" t="s">
        <v>102</v>
      </c>
      <c r="E2" s="30"/>
      <c r="F2" s="30"/>
      <c r="G2" s="30"/>
      <c r="H2" s="1"/>
      <c r="I2" s="1"/>
    </row>
    <row r="3" spans="4:9" ht="12.75">
      <c r="D3" s="30" t="s">
        <v>120</v>
      </c>
      <c r="E3" s="30"/>
      <c r="F3" s="30"/>
      <c r="G3" s="30"/>
      <c r="H3" s="30"/>
      <c r="I3" s="30"/>
    </row>
    <row r="4" spans="4:9" ht="12.75">
      <c r="D4" s="30" t="s">
        <v>119</v>
      </c>
      <c r="E4" s="30"/>
      <c r="F4" s="30"/>
      <c r="G4" s="30"/>
      <c r="H4" s="30"/>
      <c r="I4" s="30"/>
    </row>
    <row r="5" spans="4:9" ht="12.75">
      <c r="D5" s="28" t="s">
        <v>118</v>
      </c>
      <c r="E5" s="28"/>
      <c r="F5" s="28"/>
      <c r="G5" s="1"/>
      <c r="H5" s="1"/>
      <c r="I5" s="1"/>
    </row>
    <row r="6" spans="1:9" ht="12.75">
      <c r="A6" s="29" t="s">
        <v>109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9" t="s">
        <v>117</v>
      </c>
      <c r="B7" s="29"/>
      <c r="C7" s="29"/>
      <c r="D7" s="29"/>
      <c r="E7" s="29"/>
      <c r="F7" s="29"/>
      <c r="G7" s="29"/>
      <c r="H7" s="29"/>
      <c r="I7" s="29"/>
    </row>
    <row r="8" spans="1:9" ht="12.75">
      <c r="A8" s="29" t="s">
        <v>116</v>
      </c>
      <c r="B8" s="29"/>
      <c r="C8" s="29"/>
      <c r="D8" s="29"/>
      <c r="E8" s="29"/>
      <c r="F8" s="29"/>
      <c r="G8" s="29"/>
      <c r="H8" s="29"/>
      <c r="I8" s="29"/>
    </row>
    <row r="9" spans="1:9" ht="96">
      <c r="A9" s="2" t="s">
        <v>3</v>
      </c>
      <c r="B9" s="3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5" t="s">
        <v>9</v>
      </c>
      <c r="H9" s="5" t="s">
        <v>10</v>
      </c>
      <c r="I9" s="5" t="s">
        <v>11</v>
      </c>
    </row>
    <row r="10" spans="1:9" ht="24">
      <c r="A10" s="5" t="s">
        <v>12</v>
      </c>
      <c r="B10" s="6">
        <v>907</v>
      </c>
      <c r="C10" s="4"/>
      <c r="D10" s="4"/>
      <c r="E10" s="4"/>
      <c r="F10" s="4"/>
      <c r="G10" s="5"/>
      <c r="H10" s="5"/>
      <c r="I10" s="5"/>
    </row>
    <row r="11" spans="1:9" ht="12.75">
      <c r="A11" s="6" t="s">
        <v>13</v>
      </c>
      <c r="B11" s="6">
        <v>907</v>
      </c>
      <c r="C11" s="7" t="s">
        <v>14</v>
      </c>
      <c r="D11" s="8"/>
      <c r="E11" s="8"/>
      <c r="F11" s="8"/>
      <c r="G11" s="9">
        <f aca="true" t="shared" si="0" ref="G11:G18">H11+I11</f>
        <v>1415260</v>
      </c>
      <c r="H11" s="9">
        <f>H12+H15+H19+H21</f>
        <v>1415260</v>
      </c>
      <c r="I11" s="9">
        <v>0</v>
      </c>
    </row>
    <row r="12" spans="1:9" ht="33.75" customHeight="1">
      <c r="A12" s="10" t="s">
        <v>15</v>
      </c>
      <c r="B12" s="6">
        <v>907</v>
      </c>
      <c r="C12" s="11" t="s">
        <v>14</v>
      </c>
      <c r="D12" s="11" t="s">
        <v>16</v>
      </c>
      <c r="E12" s="11"/>
      <c r="F12" s="11"/>
      <c r="G12" s="9">
        <f t="shared" si="0"/>
        <v>431000</v>
      </c>
      <c r="H12" s="12">
        <f>H13</f>
        <v>431000</v>
      </c>
      <c r="I12" s="12">
        <v>0</v>
      </c>
    </row>
    <row r="13" spans="1:9" ht="22.5">
      <c r="A13" s="13" t="s">
        <v>17</v>
      </c>
      <c r="B13" s="6">
        <v>907</v>
      </c>
      <c r="C13" s="14" t="s">
        <v>14</v>
      </c>
      <c r="D13" s="14" t="s">
        <v>16</v>
      </c>
      <c r="E13" s="14" t="s">
        <v>100</v>
      </c>
      <c r="F13" s="14"/>
      <c r="G13" s="9">
        <f t="shared" si="0"/>
        <v>431000</v>
      </c>
      <c r="H13" s="15">
        <f>H14</f>
        <v>431000</v>
      </c>
      <c r="I13" s="15">
        <v>0</v>
      </c>
    </row>
    <row r="14" spans="1:9" ht="12.75">
      <c r="A14" s="13" t="s">
        <v>18</v>
      </c>
      <c r="B14" s="6">
        <v>907</v>
      </c>
      <c r="C14" s="14" t="s">
        <v>14</v>
      </c>
      <c r="D14" s="14" t="s">
        <v>16</v>
      </c>
      <c r="E14" s="14" t="s">
        <v>100</v>
      </c>
      <c r="F14" s="14" t="s">
        <v>29</v>
      </c>
      <c r="G14" s="9">
        <f t="shared" si="0"/>
        <v>431000</v>
      </c>
      <c r="H14" s="15">
        <v>431000</v>
      </c>
      <c r="I14" s="15">
        <v>0</v>
      </c>
    </row>
    <row r="15" spans="1:9" ht="53.25">
      <c r="A15" s="10" t="s">
        <v>25</v>
      </c>
      <c r="B15" s="6">
        <v>907</v>
      </c>
      <c r="C15" s="11" t="s">
        <v>14</v>
      </c>
      <c r="D15" s="11" t="s">
        <v>26</v>
      </c>
      <c r="E15" s="11"/>
      <c r="F15" s="11"/>
      <c r="G15" s="9">
        <f t="shared" si="0"/>
        <v>751130</v>
      </c>
      <c r="H15" s="12">
        <f>H16</f>
        <v>751130</v>
      </c>
      <c r="I15" s="12">
        <v>0</v>
      </c>
    </row>
    <row r="16" spans="1:9" ht="22.5">
      <c r="A16" s="13" t="s">
        <v>17</v>
      </c>
      <c r="B16" s="6">
        <v>907</v>
      </c>
      <c r="C16" s="14" t="s">
        <v>14</v>
      </c>
      <c r="D16" s="14" t="s">
        <v>26</v>
      </c>
      <c r="E16" s="14" t="s">
        <v>27</v>
      </c>
      <c r="F16" s="14"/>
      <c r="G16" s="9">
        <f t="shared" si="0"/>
        <v>751130</v>
      </c>
      <c r="H16" s="15">
        <f>H17+H18</f>
        <v>751130</v>
      </c>
      <c r="I16" s="15">
        <v>0</v>
      </c>
    </row>
    <row r="17" spans="1:9" ht="12.75">
      <c r="A17" s="13" t="s">
        <v>28</v>
      </c>
      <c r="B17" s="6">
        <v>907</v>
      </c>
      <c r="C17" s="14" t="s">
        <v>14</v>
      </c>
      <c r="D17" s="14" t="s">
        <v>26</v>
      </c>
      <c r="E17" s="14" t="s">
        <v>27</v>
      </c>
      <c r="F17" s="14" t="s">
        <v>29</v>
      </c>
      <c r="G17" s="9">
        <f t="shared" si="0"/>
        <v>714810</v>
      </c>
      <c r="H17" s="15">
        <v>714810</v>
      </c>
      <c r="I17" s="15">
        <v>0</v>
      </c>
    </row>
    <row r="18" spans="1:9" ht="12.75">
      <c r="A18" s="13" t="s">
        <v>28</v>
      </c>
      <c r="B18" s="6">
        <v>907</v>
      </c>
      <c r="C18" s="14" t="s">
        <v>14</v>
      </c>
      <c r="D18" s="14" t="s">
        <v>26</v>
      </c>
      <c r="E18" s="14" t="s">
        <v>27</v>
      </c>
      <c r="F18" s="14" t="s">
        <v>108</v>
      </c>
      <c r="G18" s="9">
        <f t="shared" si="0"/>
        <v>36320</v>
      </c>
      <c r="H18" s="15">
        <v>36320</v>
      </c>
      <c r="I18" s="15">
        <v>0</v>
      </c>
    </row>
    <row r="19" spans="1:9" ht="12.75">
      <c r="A19" s="13" t="s">
        <v>106</v>
      </c>
      <c r="B19" s="6">
        <v>907</v>
      </c>
      <c r="C19" s="14" t="s">
        <v>14</v>
      </c>
      <c r="D19" s="14" t="s">
        <v>107</v>
      </c>
      <c r="E19" s="14"/>
      <c r="F19" s="14"/>
      <c r="G19" s="9">
        <v>192000</v>
      </c>
      <c r="H19" s="15">
        <v>192000</v>
      </c>
      <c r="I19" s="15"/>
    </row>
    <row r="20" spans="1:9" ht="12.75">
      <c r="A20" s="13" t="s">
        <v>28</v>
      </c>
      <c r="B20" s="6">
        <v>907</v>
      </c>
      <c r="C20" s="14" t="s">
        <v>14</v>
      </c>
      <c r="D20" s="14" t="s">
        <v>107</v>
      </c>
      <c r="E20" s="14" t="s">
        <v>27</v>
      </c>
      <c r="F20" s="14" t="s">
        <v>108</v>
      </c>
      <c r="G20" s="9">
        <v>192000</v>
      </c>
      <c r="H20" s="15">
        <v>192000</v>
      </c>
      <c r="I20" s="15"/>
    </row>
    <row r="21" spans="1:9" ht="12.75">
      <c r="A21" s="10" t="s">
        <v>31</v>
      </c>
      <c r="B21" s="6">
        <v>907</v>
      </c>
      <c r="C21" s="11" t="s">
        <v>14</v>
      </c>
      <c r="D21" s="11" t="s">
        <v>110</v>
      </c>
      <c r="E21" s="11"/>
      <c r="F21" s="11"/>
      <c r="G21" s="9">
        <f aca="true" t="shared" si="1" ref="G21:G54">H21+I21</f>
        <v>41130</v>
      </c>
      <c r="H21" s="12">
        <f>H22</f>
        <v>41130</v>
      </c>
      <c r="I21" s="12">
        <v>0</v>
      </c>
    </row>
    <row r="22" spans="1:9" ht="25.5" customHeight="1">
      <c r="A22" s="13" t="s">
        <v>33</v>
      </c>
      <c r="B22" s="6">
        <v>907</v>
      </c>
      <c r="C22" s="14" t="s">
        <v>14</v>
      </c>
      <c r="D22" s="14" t="s">
        <v>110</v>
      </c>
      <c r="E22" s="14" t="s">
        <v>34</v>
      </c>
      <c r="F22" s="14"/>
      <c r="G22" s="9">
        <f t="shared" si="1"/>
        <v>41130</v>
      </c>
      <c r="H22" s="15">
        <f>H23</f>
        <v>41130</v>
      </c>
      <c r="I22" s="15">
        <v>0</v>
      </c>
    </row>
    <row r="23" spans="1:9" ht="22.5">
      <c r="A23" s="13" t="s">
        <v>35</v>
      </c>
      <c r="B23" s="6">
        <v>907</v>
      </c>
      <c r="C23" s="14" t="s">
        <v>14</v>
      </c>
      <c r="D23" s="14" t="s">
        <v>110</v>
      </c>
      <c r="E23" s="14" t="s">
        <v>34</v>
      </c>
      <c r="F23" s="14" t="s">
        <v>29</v>
      </c>
      <c r="G23" s="9">
        <f t="shared" si="1"/>
        <v>41130</v>
      </c>
      <c r="H23" s="15">
        <v>41130</v>
      </c>
      <c r="I23" s="15">
        <v>0</v>
      </c>
    </row>
    <row r="24" spans="1:9" ht="12.75">
      <c r="A24" s="16" t="s">
        <v>36</v>
      </c>
      <c r="B24" s="6">
        <v>907</v>
      </c>
      <c r="C24" s="14" t="s">
        <v>16</v>
      </c>
      <c r="D24" s="14"/>
      <c r="E24" s="14"/>
      <c r="F24" s="14"/>
      <c r="G24" s="9">
        <f t="shared" si="1"/>
        <v>69530</v>
      </c>
      <c r="H24" s="15">
        <f>H25</f>
        <v>69530</v>
      </c>
      <c r="I24" s="17">
        <f>I25</f>
        <v>0</v>
      </c>
    </row>
    <row r="25" spans="1:9" ht="12.75">
      <c r="A25" s="13" t="s">
        <v>37</v>
      </c>
      <c r="B25" s="6">
        <v>907</v>
      </c>
      <c r="C25" s="14" t="s">
        <v>16</v>
      </c>
      <c r="D25" s="14" t="s">
        <v>22</v>
      </c>
      <c r="E25" s="14" t="s">
        <v>38</v>
      </c>
      <c r="F25" s="14"/>
      <c r="G25" s="9">
        <f t="shared" si="1"/>
        <v>69530</v>
      </c>
      <c r="H25" s="15">
        <f>H26</f>
        <v>69530</v>
      </c>
      <c r="I25" s="15">
        <v>0</v>
      </c>
    </row>
    <row r="26" spans="1:9" ht="33.75">
      <c r="A26" s="13" t="s">
        <v>39</v>
      </c>
      <c r="B26" s="6">
        <v>907</v>
      </c>
      <c r="C26" s="14" t="s">
        <v>16</v>
      </c>
      <c r="D26" s="14" t="s">
        <v>22</v>
      </c>
      <c r="E26" s="14" t="s">
        <v>38</v>
      </c>
      <c r="F26" s="14" t="s">
        <v>29</v>
      </c>
      <c r="G26" s="9">
        <f t="shared" si="1"/>
        <v>69530</v>
      </c>
      <c r="H26" s="15">
        <v>69530</v>
      </c>
      <c r="I26" s="15">
        <v>0</v>
      </c>
    </row>
    <row r="27" spans="1:9" ht="24">
      <c r="A27" s="18" t="s">
        <v>40</v>
      </c>
      <c r="B27" s="6">
        <v>907</v>
      </c>
      <c r="C27" s="7" t="s">
        <v>22</v>
      </c>
      <c r="D27" s="8"/>
      <c r="E27" s="8"/>
      <c r="F27" s="8"/>
      <c r="G27" s="9">
        <f t="shared" si="1"/>
        <v>226766</v>
      </c>
      <c r="H27" s="9">
        <f>H28</f>
        <v>226766</v>
      </c>
      <c r="I27" s="9">
        <v>0</v>
      </c>
    </row>
    <row r="28" spans="1:9" ht="12.75">
      <c r="A28" s="13" t="s">
        <v>111</v>
      </c>
      <c r="B28" s="6">
        <v>907</v>
      </c>
      <c r="C28" s="14" t="s">
        <v>22</v>
      </c>
      <c r="D28" s="14" t="s">
        <v>32</v>
      </c>
      <c r="E28" s="14"/>
      <c r="F28" s="14"/>
      <c r="G28" s="9">
        <f t="shared" si="1"/>
        <v>226766</v>
      </c>
      <c r="H28" s="15">
        <f>H29+H30</f>
        <v>226766</v>
      </c>
      <c r="I28" s="15">
        <v>0</v>
      </c>
    </row>
    <row r="29" spans="1:9" ht="12.75">
      <c r="A29" s="13" t="s">
        <v>111</v>
      </c>
      <c r="B29" s="6">
        <v>907</v>
      </c>
      <c r="C29" s="14" t="s">
        <v>22</v>
      </c>
      <c r="D29" s="14" t="s">
        <v>32</v>
      </c>
      <c r="E29" s="14" t="s">
        <v>101</v>
      </c>
      <c r="F29" s="14" t="s">
        <v>29</v>
      </c>
      <c r="G29" s="9">
        <f t="shared" si="1"/>
        <v>2926</v>
      </c>
      <c r="H29" s="15">
        <v>2926</v>
      </c>
      <c r="I29" s="15">
        <v>0</v>
      </c>
    </row>
    <row r="30" spans="1:9" ht="33.75">
      <c r="A30" s="13" t="s">
        <v>112</v>
      </c>
      <c r="B30" s="6">
        <v>907</v>
      </c>
      <c r="C30" s="14" t="s">
        <v>22</v>
      </c>
      <c r="D30" s="14" t="s">
        <v>32</v>
      </c>
      <c r="E30" s="14" t="s">
        <v>113</v>
      </c>
      <c r="F30" s="14" t="s">
        <v>29</v>
      </c>
      <c r="G30" s="9">
        <f t="shared" si="1"/>
        <v>223840</v>
      </c>
      <c r="H30" s="15">
        <v>223840</v>
      </c>
      <c r="I30" s="15">
        <v>0</v>
      </c>
    </row>
    <row r="31" spans="1:9" ht="12.75">
      <c r="A31" s="18" t="s">
        <v>58</v>
      </c>
      <c r="B31" s="6">
        <v>907</v>
      </c>
      <c r="C31" s="7" t="s">
        <v>59</v>
      </c>
      <c r="D31" s="8"/>
      <c r="E31" s="8"/>
      <c r="F31" s="8"/>
      <c r="G31" s="9">
        <f t="shared" si="1"/>
        <v>1056049</v>
      </c>
      <c r="H31" s="9">
        <f>H32+H37+H39</f>
        <v>1056049</v>
      </c>
      <c r="I31" s="9">
        <v>0</v>
      </c>
    </row>
    <row r="32" spans="1:9" ht="12.75">
      <c r="A32" s="20" t="s">
        <v>60</v>
      </c>
      <c r="B32" s="6">
        <v>907</v>
      </c>
      <c r="C32" s="19" t="s">
        <v>59</v>
      </c>
      <c r="D32" s="19" t="s">
        <v>14</v>
      </c>
      <c r="E32" s="19"/>
      <c r="F32" s="19"/>
      <c r="G32" s="9">
        <f t="shared" si="1"/>
        <v>313848</v>
      </c>
      <c r="H32" s="17">
        <f>H33+H36</f>
        <v>313848</v>
      </c>
      <c r="I32" s="17">
        <v>0</v>
      </c>
    </row>
    <row r="33" spans="1:9" ht="12.75">
      <c r="A33" s="21" t="s">
        <v>61</v>
      </c>
      <c r="B33" s="6">
        <v>907</v>
      </c>
      <c r="C33" s="14" t="s">
        <v>59</v>
      </c>
      <c r="D33" s="14" t="s">
        <v>14</v>
      </c>
      <c r="E33" s="14" t="s">
        <v>62</v>
      </c>
      <c r="F33" s="14"/>
      <c r="G33" s="9">
        <f t="shared" si="1"/>
        <v>74848</v>
      </c>
      <c r="H33" s="15">
        <f>H34+H35</f>
        <v>74848</v>
      </c>
      <c r="I33" s="15">
        <v>0</v>
      </c>
    </row>
    <row r="34" spans="1:9" ht="33.75">
      <c r="A34" s="21" t="s">
        <v>63</v>
      </c>
      <c r="B34" s="6">
        <v>907</v>
      </c>
      <c r="C34" s="14" t="s">
        <v>59</v>
      </c>
      <c r="D34" s="14" t="s">
        <v>14</v>
      </c>
      <c r="E34" s="14" t="s">
        <v>64</v>
      </c>
      <c r="F34" s="14" t="s">
        <v>29</v>
      </c>
      <c r="G34" s="9">
        <f t="shared" si="1"/>
        <v>59918</v>
      </c>
      <c r="H34" s="15">
        <v>59918</v>
      </c>
      <c r="I34" s="15"/>
    </row>
    <row r="35" spans="1:9" ht="33.75">
      <c r="A35" s="21" t="s">
        <v>65</v>
      </c>
      <c r="B35" s="6">
        <v>907</v>
      </c>
      <c r="C35" s="14" t="s">
        <v>59</v>
      </c>
      <c r="D35" s="14" t="s">
        <v>14</v>
      </c>
      <c r="E35" s="14" t="s">
        <v>66</v>
      </c>
      <c r="F35" s="14" t="s">
        <v>29</v>
      </c>
      <c r="G35" s="9">
        <f t="shared" si="1"/>
        <v>14930</v>
      </c>
      <c r="H35" s="15">
        <v>14930</v>
      </c>
      <c r="I35" s="15">
        <v>0</v>
      </c>
    </row>
    <row r="36" spans="1:9" ht="33.75">
      <c r="A36" s="13" t="s">
        <v>112</v>
      </c>
      <c r="B36" s="6">
        <v>907</v>
      </c>
      <c r="C36" s="14" t="s">
        <v>59</v>
      </c>
      <c r="D36" s="14" t="s">
        <v>14</v>
      </c>
      <c r="E36" s="14" t="s">
        <v>113</v>
      </c>
      <c r="F36" s="14" t="s">
        <v>29</v>
      </c>
      <c r="G36" s="9">
        <f>H36+I36</f>
        <v>239000</v>
      </c>
      <c r="H36" s="15">
        <v>239000</v>
      </c>
      <c r="I36" s="15">
        <v>0</v>
      </c>
    </row>
    <row r="37" spans="1:9" ht="12.75">
      <c r="A37" s="20" t="s">
        <v>67</v>
      </c>
      <c r="B37" s="6">
        <v>907</v>
      </c>
      <c r="C37" s="11" t="s">
        <v>59</v>
      </c>
      <c r="D37" s="11" t="s">
        <v>16</v>
      </c>
      <c r="E37" s="11"/>
      <c r="F37" s="11"/>
      <c r="G37" s="9">
        <f t="shared" si="1"/>
        <v>325000</v>
      </c>
      <c r="H37" s="12">
        <v>325000</v>
      </c>
      <c r="I37" s="12">
        <v>0</v>
      </c>
    </row>
    <row r="38" spans="1:9" ht="33.75">
      <c r="A38" s="13" t="s">
        <v>112</v>
      </c>
      <c r="B38" s="6">
        <v>907</v>
      </c>
      <c r="C38" s="14" t="s">
        <v>59</v>
      </c>
      <c r="D38" s="14" t="s">
        <v>16</v>
      </c>
      <c r="E38" s="14" t="s">
        <v>113</v>
      </c>
      <c r="F38" s="14" t="s">
        <v>29</v>
      </c>
      <c r="G38" s="9">
        <f t="shared" si="1"/>
        <v>350000</v>
      </c>
      <c r="H38" s="15">
        <v>350000</v>
      </c>
      <c r="I38" s="15">
        <v>0</v>
      </c>
    </row>
    <row r="39" spans="1:9" ht="12.75">
      <c r="A39" s="20" t="s">
        <v>72</v>
      </c>
      <c r="B39" s="6">
        <v>907</v>
      </c>
      <c r="C39" s="19" t="s">
        <v>59</v>
      </c>
      <c r="D39" s="19" t="s">
        <v>22</v>
      </c>
      <c r="E39" s="14"/>
      <c r="F39" s="14"/>
      <c r="G39" s="9">
        <f t="shared" si="1"/>
        <v>417201</v>
      </c>
      <c r="H39" s="17">
        <f>H40+H46</f>
        <v>417201</v>
      </c>
      <c r="I39" s="17">
        <f>I40</f>
        <v>0</v>
      </c>
    </row>
    <row r="40" spans="1:9" ht="12.75">
      <c r="A40" s="21" t="s">
        <v>72</v>
      </c>
      <c r="B40" s="6">
        <v>907</v>
      </c>
      <c r="C40" s="14" t="s">
        <v>59</v>
      </c>
      <c r="D40" s="14" t="s">
        <v>22</v>
      </c>
      <c r="E40" s="14" t="s">
        <v>73</v>
      </c>
      <c r="F40" s="14"/>
      <c r="G40" s="9">
        <f t="shared" si="1"/>
        <v>277041</v>
      </c>
      <c r="H40" s="17">
        <f>H41+H42+H43+H44+H45</f>
        <v>277041</v>
      </c>
      <c r="I40" s="17">
        <f>I41+I42+I43+I44+I45</f>
        <v>0</v>
      </c>
    </row>
    <row r="41" spans="1:9" ht="12.75">
      <c r="A41" s="21" t="s">
        <v>74</v>
      </c>
      <c r="B41" s="6">
        <v>907</v>
      </c>
      <c r="C41" s="14" t="s">
        <v>59</v>
      </c>
      <c r="D41" s="14" t="s">
        <v>22</v>
      </c>
      <c r="E41" s="14" t="s">
        <v>75</v>
      </c>
      <c r="F41" s="14" t="s">
        <v>29</v>
      </c>
      <c r="G41" s="9">
        <f t="shared" si="1"/>
        <v>225000</v>
      </c>
      <c r="H41" s="15">
        <v>225000</v>
      </c>
      <c r="I41" s="15"/>
    </row>
    <row r="42" spans="1:9" ht="34.5" customHeight="1">
      <c r="A42" s="21" t="s">
        <v>76</v>
      </c>
      <c r="B42" s="6">
        <v>907</v>
      </c>
      <c r="C42" s="14" t="s">
        <v>59</v>
      </c>
      <c r="D42" s="14" t="s">
        <v>22</v>
      </c>
      <c r="E42" s="14" t="s">
        <v>77</v>
      </c>
      <c r="F42" s="14" t="s">
        <v>29</v>
      </c>
      <c r="G42" s="9">
        <f t="shared" si="1"/>
        <v>39227</v>
      </c>
      <c r="H42" s="15">
        <v>39227</v>
      </c>
      <c r="I42" s="15"/>
    </row>
    <row r="43" spans="1:9" ht="12.75">
      <c r="A43" s="21" t="s">
        <v>78</v>
      </c>
      <c r="B43" s="6">
        <v>907</v>
      </c>
      <c r="C43" s="14" t="s">
        <v>59</v>
      </c>
      <c r="D43" s="14" t="s">
        <v>22</v>
      </c>
      <c r="E43" s="14" t="s">
        <v>79</v>
      </c>
      <c r="F43" s="14" t="s">
        <v>29</v>
      </c>
      <c r="G43" s="9">
        <f t="shared" si="1"/>
        <v>0</v>
      </c>
      <c r="H43" s="15">
        <v>0</v>
      </c>
      <c r="I43" s="15"/>
    </row>
    <row r="44" spans="1:9" ht="12.75">
      <c r="A44" s="21" t="s">
        <v>80</v>
      </c>
      <c r="B44" s="6">
        <v>907</v>
      </c>
      <c r="C44" s="14" t="s">
        <v>59</v>
      </c>
      <c r="D44" s="14" t="s">
        <v>22</v>
      </c>
      <c r="E44" s="14" t="s">
        <v>81</v>
      </c>
      <c r="F44" s="14" t="s">
        <v>29</v>
      </c>
      <c r="G44" s="9">
        <f t="shared" si="1"/>
        <v>0</v>
      </c>
      <c r="H44" s="15">
        <v>0</v>
      </c>
      <c r="I44" s="15"/>
    </row>
    <row r="45" spans="1:9" ht="22.5">
      <c r="A45" s="21" t="s">
        <v>82</v>
      </c>
      <c r="B45" s="6">
        <v>907</v>
      </c>
      <c r="C45" s="14" t="s">
        <v>59</v>
      </c>
      <c r="D45" s="14" t="s">
        <v>22</v>
      </c>
      <c r="E45" s="14" t="s">
        <v>83</v>
      </c>
      <c r="F45" s="14" t="s">
        <v>29</v>
      </c>
      <c r="G45" s="9">
        <f t="shared" si="1"/>
        <v>12814</v>
      </c>
      <c r="H45" s="15">
        <v>12814</v>
      </c>
      <c r="I45" s="15"/>
    </row>
    <row r="46" spans="1:9" ht="33.75">
      <c r="A46" s="13" t="s">
        <v>112</v>
      </c>
      <c r="B46" s="6">
        <v>907</v>
      </c>
      <c r="C46" s="14" t="s">
        <v>59</v>
      </c>
      <c r="D46" s="14" t="s">
        <v>22</v>
      </c>
      <c r="E46" s="14" t="s">
        <v>113</v>
      </c>
      <c r="F46" s="14" t="s">
        <v>29</v>
      </c>
      <c r="G46" s="9">
        <f>H46+I46</f>
        <v>140160</v>
      </c>
      <c r="H46" s="15">
        <v>140160</v>
      </c>
      <c r="I46" s="15">
        <v>0</v>
      </c>
    </row>
    <row r="47" spans="1:9" ht="24">
      <c r="A47" s="18" t="s">
        <v>84</v>
      </c>
      <c r="B47" s="6">
        <v>907</v>
      </c>
      <c r="C47" s="7" t="s">
        <v>54</v>
      </c>
      <c r="D47" s="7"/>
      <c r="E47" s="7"/>
      <c r="F47" s="7"/>
      <c r="G47" s="9">
        <f t="shared" si="1"/>
        <v>1504042.25</v>
      </c>
      <c r="H47" s="9">
        <f>H48</f>
        <v>1494042.25</v>
      </c>
      <c r="I47" s="9">
        <f>I48</f>
        <v>10000</v>
      </c>
    </row>
    <row r="48" spans="1:9" ht="12.75">
      <c r="A48" s="22" t="s">
        <v>85</v>
      </c>
      <c r="B48" s="6">
        <v>907</v>
      </c>
      <c r="C48" s="7" t="s">
        <v>54</v>
      </c>
      <c r="D48" s="7" t="s">
        <v>14</v>
      </c>
      <c r="E48" s="7"/>
      <c r="F48" s="7"/>
      <c r="G48" s="9">
        <f t="shared" si="1"/>
        <v>1504042.25</v>
      </c>
      <c r="H48" s="9">
        <f>H49+H52+H55+H56</f>
        <v>1494042.25</v>
      </c>
      <c r="I48" s="9">
        <f>I49</f>
        <v>10000</v>
      </c>
    </row>
    <row r="49" spans="1:9" ht="27.75" customHeight="1">
      <c r="A49" s="23" t="s">
        <v>86</v>
      </c>
      <c r="B49" s="6">
        <v>907</v>
      </c>
      <c r="C49" s="8" t="s">
        <v>54</v>
      </c>
      <c r="D49" s="8" t="s">
        <v>14</v>
      </c>
      <c r="E49" s="8" t="s">
        <v>87</v>
      </c>
      <c r="F49" s="8"/>
      <c r="G49" s="9">
        <f t="shared" si="1"/>
        <v>997042.25</v>
      </c>
      <c r="H49" s="24">
        <f>H50</f>
        <v>987042.25</v>
      </c>
      <c r="I49" s="24">
        <f>I50</f>
        <v>10000</v>
      </c>
    </row>
    <row r="50" spans="1:9" ht="24">
      <c r="A50" s="23" t="s">
        <v>88</v>
      </c>
      <c r="B50" s="6">
        <v>907</v>
      </c>
      <c r="C50" s="8" t="s">
        <v>54</v>
      </c>
      <c r="D50" s="8" t="s">
        <v>14</v>
      </c>
      <c r="E50" s="8" t="s">
        <v>89</v>
      </c>
      <c r="F50" s="8"/>
      <c r="G50" s="9">
        <f t="shared" si="1"/>
        <v>997042.25</v>
      </c>
      <c r="H50" s="24">
        <f>H51</f>
        <v>987042.25</v>
      </c>
      <c r="I50" s="24">
        <f>I51</f>
        <v>10000</v>
      </c>
    </row>
    <row r="51" spans="1:9" ht="24">
      <c r="A51" s="23" t="s">
        <v>90</v>
      </c>
      <c r="B51" s="6">
        <v>907</v>
      </c>
      <c r="C51" s="8" t="s">
        <v>54</v>
      </c>
      <c r="D51" s="8" t="s">
        <v>14</v>
      </c>
      <c r="E51" s="8" t="s">
        <v>89</v>
      </c>
      <c r="F51" s="8" t="s">
        <v>91</v>
      </c>
      <c r="G51" s="9">
        <f t="shared" si="1"/>
        <v>997042.25</v>
      </c>
      <c r="H51" s="24">
        <v>987042.25</v>
      </c>
      <c r="I51" s="24">
        <v>10000</v>
      </c>
    </row>
    <row r="52" spans="1:9" ht="12.75">
      <c r="A52" s="23" t="s">
        <v>92</v>
      </c>
      <c r="B52" s="6">
        <v>907</v>
      </c>
      <c r="C52" s="8" t="s">
        <v>54</v>
      </c>
      <c r="D52" s="8" t="s">
        <v>14</v>
      </c>
      <c r="E52" s="8" t="s">
        <v>93</v>
      </c>
      <c r="F52" s="8"/>
      <c r="G52" s="9">
        <f t="shared" si="1"/>
        <v>306000</v>
      </c>
      <c r="H52" s="24">
        <f>H53</f>
        <v>306000</v>
      </c>
      <c r="I52" s="24"/>
    </row>
    <row r="53" spans="1:9" ht="24">
      <c r="A53" s="23" t="s">
        <v>88</v>
      </c>
      <c r="B53" s="6">
        <v>907</v>
      </c>
      <c r="C53" s="8" t="s">
        <v>54</v>
      </c>
      <c r="D53" s="8" t="s">
        <v>14</v>
      </c>
      <c r="E53" s="8" t="s">
        <v>94</v>
      </c>
      <c r="F53" s="8"/>
      <c r="G53" s="9">
        <f t="shared" si="1"/>
        <v>306000</v>
      </c>
      <c r="H53" s="24">
        <f>H54</f>
        <v>306000</v>
      </c>
      <c r="I53" s="24"/>
    </row>
    <row r="54" spans="1:9" ht="24">
      <c r="A54" s="23" t="s">
        <v>90</v>
      </c>
      <c r="B54" s="6">
        <v>907</v>
      </c>
      <c r="C54" s="8" t="s">
        <v>54</v>
      </c>
      <c r="D54" s="8" t="s">
        <v>14</v>
      </c>
      <c r="E54" s="8" t="s">
        <v>94</v>
      </c>
      <c r="F54" s="8" t="s">
        <v>91</v>
      </c>
      <c r="G54" s="9">
        <f t="shared" si="1"/>
        <v>306000</v>
      </c>
      <c r="H54" s="24">
        <v>306000</v>
      </c>
      <c r="I54" s="24"/>
    </row>
    <row r="55" spans="1:9" ht="33.75">
      <c r="A55" s="21" t="s">
        <v>114</v>
      </c>
      <c r="B55" s="6">
        <v>907</v>
      </c>
      <c r="C55" s="8" t="s">
        <v>54</v>
      </c>
      <c r="D55" s="8" t="s">
        <v>14</v>
      </c>
      <c r="E55" s="8" t="s">
        <v>115</v>
      </c>
      <c r="F55" s="8" t="s">
        <v>91</v>
      </c>
      <c r="G55" s="9">
        <f>H55</f>
        <v>31000</v>
      </c>
      <c r="H55" s="24">
        <v>31000</v>
      </c>
      <c r="I55" s="24"/>
    </row>
    <row r="56" spans="1:9" ht="33.75">
      <c r="A56" s="13" t="s">
        <v>112</v>
      </c>
      <c r="B56" s="6">
        <v>907</v>
      </c>
      <c r="C56" s="14" t="s">
        <v>54</v>
      </c>
      <c r="D56" s="14" t="s">
        <v>14</v>
      </c>
      <c r="E56" s="14" t="s">
        <v>113</v>
      </c>
      <c r="F56" s="14" t="s">
        <v>91</v>
      </c>
      <c r="G56" s="9">
        <f>H56+I56</f>
        <v>170000</v>
      </c>
      <c r="H56" s="15">
        <v>170000</v>
      </c>
      <c r="I56" s="15">
        <v>0</v>
      </c>
    </row>
    <row r="57" spans="1:9" ht="12.75">
      <c r="A57" s="25" t="s">
        <v>9</v>
      </c>
      <c r="B57" s="6">
        <v>907</v>
      </c>
      <c r="C57" s="26"/>
      <c r="D57" s="26"/>
      <c r="E57" s="26"/>
      <c r="F57" s="26"/>
      <c r="G57" s="9">
        <f>H57+I57</f>
        <v>4271647.25</v>
      </c>
      <c r="H57" s="27">
        <f>H47+H31+H27+H24+H11</f>
        <v>4261647.25</v>
      </c>
      <c r="I57" s="27">
        <f>I11+I25+I27+I31+I47</f>
        <v>10000</v>
      </c>
    </row>
  </sheetData>
  <mergeCells count="6">
    <mergeCell ref="A6:I6"/>
    <mergeCell ref="A8:I8"/>
    <mergeCell ref="D2:G2"/>
    <mergeCell ref="D3:I3"/>
    <mergeCell ref="D4:I4"/>
    <mergeCell ref="A7:I7"/>
  </mergeCells>
  <printOptions/>
  <pageMargins left="0.19" right="0.16" top="0.17" bottom="0.27" header="0.17" footer="0.23"/>
  <pageSetup fitToHeight="2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8"/>
  <sheetViews>
    <sheetView workbookViewId="0" topLeftCell="A58">
      <selection activeCell="H11" sqref="H11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9" ht="12.75">
      <c r="D2" s="30" t="s">
        <v>102</v>
      </c>
      <c r="E2" s="30"/>
      <c r="F2" s="30"/>
      <c r="G2" s="30"/>
      <c r="H2" s="1"/>
      <c r="I2" s="1"/>
    </row>
    <row r="3" spans="4:9" ht="12.75">
      <c r="D3" s="30" t="s">
        <v>104</v>
      </c>
      <c r="E3" s="30"/>
      <c r="F3" s="30"/>
      <c r="G3" s="30"/>
      <c r="H3" s="30"/>
      <c r="I3" s="30"/>
    </row>
    <row r="4" spans="4:9" ht="12.75">
      <c r="D4" s="30" t="s">
        <v>0</v>
      </c>
      <c r="E4" s="30"/>
      <c r="F4" s="30"/>
      <c r="G4" s="30"/>
      <c r="H4" s="30"/>
      <c r="I4" s="30"/>
    </row>
    <row r="5" spans="4:9" ht="12.75">
      <c r="D5" s="30" t="s">
        <v>103</v>
      </c>
      <c r="E5" s="30"/>
      <c r="F5" s="30"/>
      <c r="G5" s="1"/>
      <c r="H5" s="1"/>
      <c r="I5" s="1"/>
    </row>
    <row r="6" spans="1:9" ht="12.75">
      <c r="A6" s="29" t="s">
        <v>1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9" t="s">
        <v>2</v>
      </c>
      <c r="B7" s="29"/>
      <c r="C7" s="29"/>
      <c r="D7" s="29"/>
      <c r="E7" s="29"/>
      <c r="F7" s="29"/>
      <c r="G7" s="29"/>
      <c r="H7" s="29"/>
      <c r="I7" s="29"/>
    </row>
    <row r="8" spans="1:9" ht="192">
      <c r="A8" s="2" t="s">
        <v>3</v>
      </c>
      <c r="B8" s="3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5" t="s">
        <v>9</v>
      </c>
      <c r="H8" s="5" t="s">
        <v>10</v>
      </c>
      <c r="I8" s="5" t="s">
        <v>11</v>
      </c>
    </row>
    <row r="9" spans="1:9" ht="24">
      <c r="A9" s="5" t="s">
        <v>12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13</v>
      </c>
      <c r="B10" s="6">
        <v>907</v>
      </c>
      <c r="C10" s="7" t="s">
        <v>14</v>
      </c>
      <c r="D10" s="8"/>
      <c r="E10" s="8"/>
      <c r="F10" s="8"/>
      <c r="G10" s="9">
        <f>H10+I10</f>
        <v>1192000</v>
      </c>
      <c r="H10" s="9">
        <f>H13+H17+H20+H27+H23</f>
        <v>1192000</v>
      </c>
      <c r="I10" s="9">
        <f>I11+I15+I18+I25</f>
        <v>0</v>
      </c>
    </row>
    <row r="11" spans="1:9" ht="33.75" customHeight="1">
      <c r="A11" s="10" t="s">
        <v>15</v>
      </c>
      <c r="B11" s="6">
        <v>907</v>
      </c>
      <c r="C11" s="11" t="s">
        <v>14</v>
      </c>
      <c r="D11" s="11" t="s">
        <v>16</v>
      </c>
      <c r="E11" s="11"/>
      <c r="F11" s="11"/>
      <c r="G11" s="9">
        <f>H11+I11</f>
        <v>403000</v>
      </c>
      <c r="H11" s="12">
        <f>H12</f>
        <v>403000</v>
      </c>
      <c r="I11" s="12">
        <v>0</v>
      </c>
    </row>
    <row r="12" spans="1:9" ht="22.5">
      <c r="A12" s="13" t="s">
        <v>17</v>
      </c>
      <c r="B12" s="6">
        <v>907</v>
      </c>
      <c r="C12" s="14" t="s">
        <v>14</v>
      </c>
      <c r="D12" s="14" t="s">
        <v>16</v>
      </c>
      <c r="E12" s="14" t="s">
        <v>100</v>
      </c>
      <c r="F12" s="14"/>
      <c r="G12" s="9">
        <f>H12+I12</f>
        <v>403000</v>
      </c>
      <c r="H12" s="15">
        <f>H13</f>
        <v>403000</v>
      </c>
      <c r="I12" s="15">
        <v>0</v>
      </c>
    </row>
    <row r="13" spans="1:9" ht="12.75">
      <c r="A13" s="13" t="s">
        <v>18</v>
      </c>
      <c r="B13" s="6">
        <v>907</v>
      </c>
      <c r="C13" s="14" t="s">
        <v>14</v>
      </c>
      <c r="D13" s="14" t="s">
        <v>16</v>
      </c>
      <c r="E13" s="14" t="s">
        <v>100</v>
      </c>
      <c r="F13" s="14" t="s">
        <v>29</v>
      </c>
      <c r="G13" s="9">
        <f>H13+I13</f>
        <v>403000</v>
      </c>
      <c r="H13" s="15">
        <v>403000</v>
      </c>
      <c r="I13" s="15">
        <v>0</v>
      </c>
    </row>
    <row r="14" spans="1:9" ht="12.75">
      <c r="A14" s="13" t="s">
        <v>20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21</v>
      </c>
      <c r="B15" s="6">
        <v>907</v>
      </c>
      <c r="C15" s="11" t="s">
        <v>14</v>
      </c>
      <c r="D15" s="11" t="s">
        <v>22</v>
      </c>
      <c r="E15" s="11"/>
      <c r="F15" s="11"/>
      <c r="G15" s="9">
        <f aca="true" t="shared" si="0" ref="G15:G48">H15+I15</f>
        <v>0</v>
      </c>
      <c r="H15" s="12">
        <v>0</v>
      </c>
      <c r="I15" s="12">
        <v>0</v>
      </c>
    </row>
    <row r="16" spans="1:9" ht="22.5">
      <c r="A16" s="13" t="s">
        <v>17</v>
      </c>
      <c r="B16" s="6">
        <v>907</v>
      </c>
      <c r="C16" s="14" t="s">
        <v>14</v>
      </c>
      <c r="D16" s="14" t="s">
        <v>22</v>
      </c>
      <c r="E16" s="14" t="s">
        <v>19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23</v>
      </c>
      <c r="B17" s="6">
        <v>907</v>
      </c>
      <c r="C17" s="14" t="s">
        <v>14</v>
      </c>
      <c r="D17" s="14" t="s">
        <v>22</v>
      </c>
      <c r="E17" s="14" t="s">
        <v>19</v>
      </c>
      <c r="F17" s="14" t="s">
        <v>24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25</v>
      </c>
      <c r="B18" s="6">
        <v>907</v>
      </c>
      <c r="C18" s="11" t="s">
        <v>14</v>
      </c>
      <c r="D18" s="11" t="s">
        <v>26</v>
      </c>
      <c r="E18" s="11"/>
      <c r="F18" s="11"/>
      <c r="G18" s="9">
        <f t="shared" si="0"/>
        <v>589000</v>
      </c>
      <c r="H18" s="12">
        <f>H19</f>
        <v>589000</v>
      </c>
      <c r="I18" s="12">
        <v>0</v>
      </c>
    </row>
    <row r="19" spans="1:9" ht="22.5">
      <c r="A19" s="13" t="s">
        <v>17</v>
      </c>
      <c r="B19" s="6">
        <v>907</v>
      </c>
      <c r="C19" s="14" t="s">
        <v>14</v>
      </c>
      <c r="D19" s="14" t="s">
        <v>26</v>
      </c>
      <c r="E19" s="14" t="s">
        <v>27</v>
      </c>
      <c r="F19" s="14"/>
      <c r="G19" s="9">
        <f t="shared" si="0"/>
        <v>589000</v>
      </c>
      <c r="H19" s="15">
        <f>H20</f>
        <v>589000</v>
      </c>
      <c r="I19" s="15">
        <v>0</v>
      </c>
    </row>
    <row r="20" spans="1:9" ht="12.75">
      <c r="A20" s="13" t="s">
        <v>28</v>
      </c>
      <c r="B20" s="6">
        <v>907</v>
      </c>
      <c r="C20" s="14" t="s">
        <v>14</v>
      </c>
      <c r="D20" s="14" t="s">
        <v>26</v>
      </c>
      <c r="E20" s="14" t="s">
        <v>27</v>
      </c>
      <c r="F20" s="14" t="s">
        <v>29</v>
      </c>
      <c r="G20" s="9">
        <f t="shared" si="0"/>
        <v>589000</v>
      </c>
      <c r="H20" s="15">
        <v>589000</v>
      </c>
      <c r="I20" s="15">
        <v>0</v>
      </c>
    </row>
    <row r="21" spans="1:9" ht="33.75">
      <c r="A21" s="13" t="s">
        <v>105</v>
      </c>
      <c r="B21" s="6">
        <v>907</v>
      </c>
      <c r="C21" s="14" t="s">
        <v>14</v>
      </c>
      <c r="D21" s="14" t="s">
        <v>26</v>
      </c>
      <c r="E21" s="14" t="s">
        <v>30</v>
      </c>
      <c r="F21" s="14"/>
      <c r="G21" s="9">
        <f t="shared" si="0"/>
        <v>0</v>
      </c>
      <c r="H21" s="15"/>
      <c r="I21" s="15"/>
    </row>
    <row r="22" spans="1:9" ht="33.75">
      <c r="A22" s="13" t="s">
        <v>105</v>
      </c>
      <c r="B22" s="6">
        <v>907</v>
      </c>
      <c r="C22" s="14" t="s">
        <v>14</v>
      </c>
      <c r="D22" s="14" t="s">
        <v>26</v>
      </c>
      <c r="E22" s="14" t="s">
        <v>30</v>
      </c>
      <c r="F22" s="14" t="s">
        <v>29</v>
      </c>
      <c r="G22" s="9">
        <f t="shared" si="0"/>
        <v>0</v>
      </c>
      <c r="H22" s="15"/>
      <c r="I22" s="15"/>
    </row>
    <row r="23" spans="1:9" ht="12.75">
      <c r="A23" s="13" t="s">
        <v>106</v>
      </c>
      <c r="B23" s="6">
        <v>907</v>
      </c>
      <c r="C23" s="14" t="s">
        <v>14</v>
      </c>
      <c r="D23" s="14" t="s">
        <v>107</v>
      </c>
      <c r="E23" s="14"/>
      <c r="F23" s="14"/>
      <c r="G23" s="9">
        <v>192000</v>
      </c>
      <c r="H23" s="15">
        <v>192000</v>
      </c>
      <c r="I23" s="15"/>
    </row>
    <row r="24" spans="1:9" ht="12.75">
      <c r="A24" s="13" t="s">
        <v>28</v>
      </c>
      <c r="B24" s="6">
        <v>907</v>
      </c>
      <c r="C24" s="14" t="s">
        <v>14</v>
      </c>
      <c r="D24" s="14" t="s">
        <v>107</v>
      </c>
      <c r="E24" s="14" t="s">
        <v>27</v>
      </c>
      <c r="F24" s="14" t="s">
        <v>108</v>
      </c>
      <c r="G24" s="9">
        <v>192000</v>
      </c>
      <c r="H24" s="15">
        <v>192000</v>
      </c>
      <c r="I24" s="15"/>
    </row>
    <row r="25" spans="1:9" ht="12.75">
      <c r="A25" s="10" t="s">
        <v>31</v>
      </c>
      <c r="B25" s="6">
        <v>907</v>
      </c>
      <c r="C25" s="11" t="s">
        <v>14</v>
      </c>
      <c r="D25" s="11" t="s">
        <v>32</v>
      </c>
      <c r="E25" s="11"/>
      <c r="F25" s="11"/>
      <c r="G25" s="9">
        <f t="shared" si="0"/>
        <v>8000</v>
      </c>
      <c r="H25" s="12">
        <f>H26</f>
        <v>8000</v>
      </c>
      <c r="I25" s="12">
        <v>0</v>
      </c>
    </row>
    <row r="26" spans="1:9" ht="25.5" customHeight="1">
      <c r="A26" s="13" t="s">
        <v>33</v>
      </c>
      <c r="B26" s="6">
        <v>907</v>
      </c>
      <c r="C26" s="14" t="s">
        <v>14</v>
      </c>
      <c r="D26" s="14" t="s">
        <v>32</v>
      </c>
      <c r="E26" s="14" t="s">
        <v>34</v>
      </c>
      <c r="F26" s="14"/>
      <c r="G26" s="9">
        <f t="shared" si="0"/>
        <v>8000</v>
      </c>
      <c r="H26" s="15">
        <f>H27</f>
        <v>8000</v>
      </c>
      <c r="I26" s="15">
        <v>0</v>
      </c>
    </row>
    <row r="27" spans="1:9" ht="22.5">
      <c r="A27" s="13" t="s">
        <v>35</v>
      </c>
      <c r="B27" s="6">
        <v>907</v>
      </c>
      <c r="C27" s="14" t="s">
        <v>14</v>
      </c>
      <c r="D27" s="14" t="s">
        <v>32</v>
      </c>
      <c r="E27" s="14" t="s">
        <v>34</v>
      </c>
      <c r="F27" s="14" t="s">
        <v>29</v>
      </c>
      <c r="G27" s="9">
        <f t="shared" si="0"/>
        <v>8000</v>
      </c>
      <c r="H27" s="15">
        <v>8000</v>
      </c>
      <c r="I27" s="15">
        <v>0</v>
      </c>
    </row>
    <row r="28" spans="1:9" ht="12.75">
      <c r="A28" s="16" t="s">
        <v>36</v>
      </c>
      <c r="B28" s="6">
        <v>907</v>
      </c>
      <c r="C28" s="14" t="s">
        <v>16</v>
      </c>
      <c r="D28" s="14"/>
      <c r="E28" s="14"/>
      <c r="F28" s="14"/>
      <c r="G28" s="9">
        <f t="shared" si="0"/>
        <v>68500</v>
      </c>
      <c r="H28" s="15">
        <f>H29</f>
        <v>68500</v>
      </c>
      <c r="I28" s="17">
        <f>I29</f>
        <v>0</v>
      </c>
    </row>
    <row r="29" spans="1:9" ht="12.75">
      <c r="A29" s="13" t="s">
        <v>37</v>
      </c>
      <c r="B29" s="6">
        <v>907</v>
      </c>
      <c r="C29" s="14" t="s">
        <v>16</v>
      </c>
      <c r="D29" s="14" t="s">
        <v>22</v>
      </c>
      <c r="E29" s="14" t="s">
        <v>38</v>
      </c>
      <c r="F29" s="14"/>
      <c r="G29" s="9">
        <f t="shared" si="0"/>
        <v>68500</v>
      </c>
      <c r="H29" s="15">
        <f>H30</f>
        <v>68500</v>
      </c>
      <c r="I29" s="15">
        <v>0</v>
      </c>
    </row>
    <row r="30" spans="1:9" ht="33.75">
      <c r="A30" s="13" t="s">
        <v>39</v>
      </c>
      <c r="B30" s="6">
        <v>907</v>
      </c>
      <c r="C30" s="14" t="s">
        <v>16</v>
      </c>
      <c r="D30" s="14" t="s">
        <v>22</v>
      </c>
      <c r="E30" s="14" t="s">
        <v>38</v>
      </c>
      <c r="F30" s="14" t="s">
        <v>29</v>
      </c>
      <c r="G30" s="9">
        <f t="shared" si="0"/>
        <v>68500</v>
      </c>
      <c r="H30" s="15">
        <v>68500</v>
      </c>
      <c r="I30" s="15">
        <v>0</v>
      </c>
    </row>
    <row r="31" spans="1:9" ht="24">
      <c r="A31" s="18" t="s">
        <v>40</v>
      </c>
      <c r="B31" s="6">
        <v>907</v>
      </c>
      <c r="C31" s="7" t="s">
        <v>22</v>
      </c>
      <c r="D31" s="8"/>
      <c r="E31" s="8"/>
      <c r="F31" s="8"/>
      <c r="G31" s="9">
        <f t="shared" si="0"/>
        <v>101000</v>
      </c>
      <c r="H31" s="9">
        <v>101000</v>
      </c>
      <c r="I31" s="9">
        <v>0</v>
      </c>
    </row>
    <row r="32" spans="1:9" ht="42.75">
      <c r="A32" s="10" t="s">
        <v>41</v>
      </c>
      <c r="B32" s="6">
        <v>907</v>
      </c>
      <c r="C32" s="11" t="s">
        <v>22</v>
      </c>
      <c r="D32" s="11" t="s">
        <v>42</v>
      </c>
      <c r="E32" s="11"/>
      <c r="F32" s="11"/>
      <c r="G32" s="9">
        <f t="shared" si="0"/>
        <v>0</v>
      </c>
      <c r="H32" s="12">
        <f>H33</f>
        <v>0</v>
      </c>
      <c r="I32" s="12">
        <v>0</v>
      </c>
    </row>
    <row r="33" spans="1:9" ht="33.75">
      <c r="A33" s="13" t="s">
        <v>43</v>
      </c>
      <c r="B33" s="6">
        <v>907</v>
      </c>
      <c r="C33" s="14" t="s">
        <v>22</v>
      </c>
      <c r="D33" s="14" t="s">
        <v>42</v>
      </c>
      <c r="E33" s="14" t="s">
        <v>44</v>
      </c>
      <c r="F33" s="14"/>
      <c r="G33" s="9">
        <f t="shared" si="0"/>
        <v>0</v>
      </c>
      <c r="H33" s="15">
        <f>H34</f>
        <v>0</v>
      </c>
      <c r="I33" s="15">
        <v>0</v>
      </c>
    </row>
    <row r="34" spans="1:9" ht="33.75">
      <c r="A34" s="13" t="s">
        <v>45</v>
      </c>
      <c r="B34" s="6">
        <v>907</v>
      </c>
      <c r="C34" s="14" t="s">
        <v>22</v>
      </c>
      <c r="D34" s="14" t="s">
        <v>42</v>
      </c>
      <c r="E34" s="14" t="s">
        <v>46</v>
      </c>
      <c r="F34" s="14"/>
      <c r="G34" s="9">
        <f t="shared" si="0"/>
        <v>0</v>
      </c>
      <c r="H34" s="15">
        <f>H35</f>
        <v>0</v>
      </c>
      <c r="I34" s="15"/>
    </row>
    <row r="35" spans="1:9" ht="45">
      <c r="A35" s="13" t="s">
        <v>47</v>
      </c>
      <c r="B35" s="6">
        <v>907</v>
      </c>
      <c r="C35" s="14" t="s">
        <v>22</v>
      </c>
      <c r="D35" s="14" t="s">
        <v>42</v>
      </c>
      <c r="E35" s="14" t="s">
        <v>46</v>
      </c>
      <c r="F35" s="14" t="s">
        <v>48</v>
      </c>
      <c r="G35" s="9">
        <f t="shared" si="0"/>
        <v>0</v>
      </c>
      <c r="H35" s="15">
        <v>0</v>
      </c>
      <c r="I35" s="15">
        <v>0</v>
      </c>
    </row>
    <row r="36" spans="1:9" ht="12.75">
      <c r="A36" s="13" t="s">
        <v>49</v>
      </c>
      <c r="B36" s="6">
        <v>907</v>
      </c>
      <c r="C36" s="14" t="s">
        <v>22</v>
      </c>
      <c r="D36" s="14" t="s">
        <v>32</v>
      </c>
      <c r="E36" s="14"/>
      <c r="F36" s="14"/>
      <c r="G36" s="9">
        <f t="shared" si="0"/>
        <v>101000</v>
      </c>
      <c r="H36" s="15">
        <f>H37</f>
        <v>101000</v>
      </c>
      <c r="I36" s="15">
        <v>0</v>
      </c>
    </row>
    <row r="37" spans="1:9" ht="12.75">
      <c r="A37" s="13"/>
      <c r="B37" s="6">
        <v>907</v>
      </c>
      <c r="C37" s="14" t="s">
        <v>22</v>
      </c>
      <c r="D37" s="14" t="s">
        <v>32</v>
      </c>
      <c r="E37" s="14" t="s">
        <v>101</v>
      </c>
      <c r="F37" s="14" t="s">
        <v>29</v>
      </c>
      <c r="G37" s="9">
        <f t="shared" si="0"/>
        <v>101000</v>
      </c>
      <c r="H37" s="15">
        <v>101000</v>
      </c>
      <c r="I37" s="15">
        <v>0</v>
      </c>
    </row>
    <row r="38" spans="1:9" ht="12.75">
      <c r="A38" s="13" t="s">
        <v>51</v>
      </c>
      <c r="B38" s="6">
        <v>907</v>
      </c>
      <c r="C38" s="14" t="s">
        <v>22</v>
      </c>
      <c r="D38" s="14" t="s">
        <v>32</v>
      </c>
      <c r="E38" s="14" t="s">
        <v>101</v>
      </c>
      <c r="F38" s="14" t="s">
        <v>29</v>
      </c>
      <c r="G38" s="9">
        <f t="shared" si="0"/>
        <v>0</v>
      </c>
      <c r="H38" s="15">
        <v>0</v>
      </c>
      <c r="I38" s="15">
        <v>0</v>
      </c>
    </row>
    <row r="39" spans="1:9" ht="12.75">
      <c r="A39" s="16" t="s">
        <v>52</v>
      </c>
      <c r="B39" s="6">
        <v>907</v>
      </c>
      <c r="C39" s="19" t="s">
        <v>26</v>
      </c>
      <c r="D39" s="14"/>
      <c r="E39" s="14"/>
      <c r="F39" s="14"/>
      <c r="G39" s="9">
        <f t="shared" si="0"/>
        <v>0</v>
      </c>
      <c r="H39" s="15">
        <v>0</v>
      </c>
      <c r="I39" s="15">
        <v>0</v>
      </c>
    </row>
    <row r="40" spans="1:9" ht="12.75">
      <c r="A40" s="13" t="s">
        <v>53</v>
      </c>
      <c r="B40" s="6">
        <v>907</v>
      </c>
      <c r="C40" s="14" t="s">
        <v>26</v>
      </c>
      <c r="D40" s="14" t="s">
        <v>54</v>
      </c>
      <c r="E40" s="14"/>
      <c r="F40" s="14"/>
      <c r="G40" s="9">
        <f t="shared" si="0"/>
        <v>0</v>
      </c>
      <c r="H40" s="15">
        <v>0</v>
      </c>
      <c r="I40" s="15">
        <v>0</v>
      </c>
    </row>
    <row r="41" spans="1:9" ht="12.75">
      <c r="A41" s="13" t="s">
        <v>55</v>
      </c>
      <c r="B41" s="6">
        <v>907</v>
      </c>
      <c r="C41" s="14" t="s">
        <v>26</v>
      </c>
      <c r="D41" s="14" t="s">
        <v>54</v>
      </c>
      <c r="E41" s="14" t="s">
        <v>56</v>
      </c>
      <c r="F41" s="14" t="s">
        <v>57</v>
      </c>
      <c r="G41" s="9">
        <f t="shared" si="0"/>
        <v>0</v>
      </c>
      <c r="H41" s="15">
        <v>0</v>
      </c>
      <c r="I41" s="15">
        <v>0</v>
      </c>
    </row>
    <row r="42" spans="1:9" ht="12.75">
      <c r="A42" s="18" t="s">
        <v>58</v>
      </c>
      <c r="B42" s="6">
        <v>907</v>
      </c>
      <c r="C42" s="7" t="s">
        <v>59</v>
      </c>
      <c r="D42" s="8"/>
      <c r="E42" s="8"/>
      <c r="F42" s="8"/>
      <c r="G42" s="9">
        <f t="shared" si="0"/>
        <v>330000</v>
      </c>
      <c r="H42" s="9">
        <f>H43+H47+H50</f>
        <v>330000</v>
      </c>
      <c r="I42" s="9">
        <f>I43+I47</f>
        <v>0</v>
      </c>
    </row>
    <row r="43" spans="1:9" ht="12.75">
      <c r="A43" s="20" t="s">
        <v>60</v>
      </c>
      <c r="B43" s="6">
        <v>907</v>
      </c>
      <c r="C43" s="19" t="s">
        <v>59</v>
      </c>
      <c r="D43" s="19" t="s">
        <v>14</v>
      </c>
      <c r="E43" s="19"/>
      <c r="F43" s="19"/>
      <c r="G43" s="9">
        <f t="shared" si="0"/>
        <v>50000</v>
      </c>
      <c r="H43" s="17">
        <f>H44</f>
        <v>50000</v>
      </c>
      <c r="I43" s="17">
        <v>0</v>
      </c>
    </row>
    <row r="44" spans="1:9" ht="12.75">
      <c r="A44" s="21" t="s">
        <v>61</v>
      </c>
      <c r="B44" s="6">
        <v>907</v>
      </c>
      <c r="C44" s="14" t="s">
        <v>59</v>
      </c>
      <c r="D44" s="14" t="s">
        <v>14</v>
      </c>
      <c r="E44" s="14" t="s">
        <v>62</v>
      </c>
      <c r="F44" s="14"/>
      <c r="G44" s="9">
        <f t="shared" si="0"/>
        <v>50000</v>
      </c>
      <c r="H44" s="15">
        <f>H46+H45</f>
        <v>50000</v>
      </c>
      <c r="I44" s="15">
        <v>0</v>
      </c>
    </row>
    <row r="45" spans="1:9" ht="33.75">
      <c r="A45" s="21" t="s">
        <v>63</v>
      </c>
      <c r="B45" s="6">
        <v>907</v>
      </c>
      <c r="C45" s="14" t="s">
        <v>59</v>
      </c>
      <c r="D45" s="14" t="s">
        <v>14</v>
      </c>
      <c r="E45" s="14" t="s">
        <v>64</v>
      </c>
      <c r="F45" s="14" t="s">
        <v>29</v>
      </c>
      <c r="G45" s="9">
        <f t="shared" si="0"/>
        <v>50000</v>
      </c>
      <c r="H45" s="15">
        <v>50000</v>
      </c>
      <c r="I45" s="15"/>
    </row>
    <row r="46" spans="1:9" ht="33.75">
      <c r="A46" s="21" t="s">
        <v>65</v>
      </c>
      <c r="B46" s="6">
        <v>907</v>
      </c>
      <c r="C46" s="14" t="s">
        <v>59</v>
      </c>
      <c r="D46" s="14" t="s">
        <v>14</v>
      </c>
      <c r="E46" s="14" t="s">
        <v>66</v>
      </c>
      <c r="F46" s="14" t="s">
        <v>29</v>
      </c>
      <c r="G46" s="9">
        <f t="shared" si="0"/>
        <v>0</v>
      </c>
      <c r="H46" s="15">
        <v>0</v>
      </c>
      <c r="I46" s="15">
        <v>0</v>
      </c>
    </row>
    <row r="47" spans="1:9" ht="12.75">
      <c r="A47" s="20" t="s">
        <v>67</v>
      </c>
      <c r="B47" s="6">
        <v>907</v>
      </c>
      <c r="C47" s="11" t="s">
        <v>59</v>
      </c>
      <c r="D47" s="11" t="s">
        <v>16</v>
      </c>
      <c r="E47" s="11"/>
      <c r="F47" s="11"/>
      <c r="G47" s="9">
        <f t="shared" si="0"/>
        <v>0</v>
      </c>
      <c r="H47" s="12">
        <f>H48</f>
        <v>0</v>
      </c>
      <c r="I47" s="12">
        <f>I48</f>
        <v>0</v>
      </c>
    </row>
    <row r="48" spans="1:9" ht="12.75">
      <c r="A48" s="21" t="s">
        <v>68</v>
      </c>
      <c r="B48" s="6">
        <v>907</v>
      </c>
      <c r="C48" s="14" t="s">
        <v>59</v>
      </c>
      <c r="D48" s="14" t="s">
        <v>16</v>
      </c>
      <c r="E48" s="14" t="s">
        <v>69</v>
      </c>
      <c r="F48" s="14"/>
      <c r="G48" s="9">
        <f t="shared" si="0"/>
        <v>0</v>
      </c>
      <c r="H48" s="15">
        <f>H49</f>
        <v>0</v>
      </c>
      <c r="I48" s="15">
        <f>I49</f>
        <v>0</v>
      </c>
    </row>
    <row r="49" spans="1:9" ht="22.5">
      <c r="A49" s="21" t="s">
        <v>70</v>
      </c>
      <c r="B49" s="6">
        <v>907</v>
      </c>
      <c r="C49" s="14" t="s">
        <v>59</v>
      </c>
      <c r="D49" s="14" t="s">
        <v>16</v>
      </c>
      <c r="E49" s="14" t="s">
        <v>71</v>
      </c>
      <c r="F49" s="14" t="s">
        <v>29</v>
      </c>
      <c r="G49" s="9">
        <f aca="true" t="shared" si="1" ref="G49:G67">H49+I49</f>
        <v>0</v>
      </c>
      <c r="H49" s="15">
        <v>0</v>
      </c>
      <c r="I49" s="15">
        <v>0</v>
      </c>
    </row>
    <row r="50" spans="1:9" ht="12.75">
      <c r="A50" s="20" t="s">
        <v>72</v>
      </c>
      <c r="B50" s="6">
        <v>907</v>
      </c>
      <c r="C50" s="19" t="s">
        <v>59</v>
      </c>
      <c r="D50" s="19" t="s">
        <v>22</v>
      </c>
      <c r="E50" s="14"/>
      <c r="F50" s="14"/>
      <c r="G50" s="9">
        <f t="shared" si="1"/>
        <v>280000</v>
      </c>
      <c r="H50" s="17">
        <f>H51</f>
        <v>280000</v>
      </c>
      <c r="I50" s="17">
        <f>I51</f>
        <v>0</v>
      </c>
    </row>
    <row r="51" spans="1:9" ht="12.75">
      <c r="A51" s="21" t="s">
        <v>72</v>
      </c>
      <c r="B51" s="6">
        <v>907</v>
      </c>
      <c r="C51" s="14" t="s">
        <v>59</v>
      </c>
      <c r="D51" s="14" t="s">
        <v>22</v>
      </c>
      <c r="E51" s="14" t="s">
        <v>73</v>
      </c>
      <c r="F51" s="14"/>
      <c r="G51" s="9">
        <f t="shared" si="1"/>
        <v>280000</v>
      </c>
      <c r="H51" s="17">
        <f>H52+H53+H54+H55+H56</f>
        <v>280000</v>
      </c>
      <c r="I51" s="17">
        <f>I52+I53+I54+I55+I56</f>
        <v>0</v>
      </c>
    </row>
    <row r="52" spans="1:9" ht="12.75">
      <c r="A52" s="21" t="s">
        <v>74</v>
      </c>
      <c r="B52" s="6">
        <v>907</v>
      </c>
      <c r="C52" s="14" t="s">
        <v>59</v>
      </c>
      <c r="D52" s="14" t="s">
        <v>22</v>
      </c>
      <c r="E52" s="14" t="s">
        <v>75</v>
      </c>
      <c r="F52" s="14" t="s">
        <v>29</v>
      </c>
      <c r="G52" s="9">
        <f t="shared" si="1"/>
        <v>160000</v>
      </c>
      <c r="H52" s="15">
        <v>160000</v>
      </c>
      <c r="I52" s="15"/>
    </row>
    <row r="53" spans="1:9" ht="34.5" customHeight="1">
      <c r="A53" s="21" t="s">
        <v>76</v>
      </c>
      <c r="B53" s="6">
        <v>907</v>
      </c>
      <c r="C53" s="14" t="s">
        <v>59</v>
      </c>
      <c r="D53" s="14" t="s">
        <v>22</v>
      </c>
      <c r="E53" s="14" t="s">
        <v>77</v>
      </c>
      <c r="F53" s="14" t="s">
        <v>29</v>
      </c>
      <c r="G53" s="9">
        <f t="shared" si="1"/>
        <v>70000</v>
      </c>
      <c r="H53" s="15">
        <v>70000</v>
      </c>
      <c r="I53" s="15"/>
    </row>
    <row r="54" spans="1:9" ht="12.75">
      <c r="A54" s="21" t="s">
        <v>78</v>
      </c>
      <c r="B54" s="6">
        <v>907</v>
      </c>
      <c r="C54" s="14" t="s">
        <v>59</v>
      </c>
      <c r="D54" s="14" t="s">
        <v>22</v>
      </c>
      <c r="E54" s="14" t="s">
        <v>79</v>
      </c>
      <c r="F54" s="14" t="s">
        <v>29</v>
      </c>
      <c r="G54" s="9">
        <f t="shared" si="1"/>
        <v>0</v>
      </c>
      <c r="H54" s="15">
        <v>0</v>
      </c>
      <c r="I54" s="15"/>
    </row>
    <row r="55" spans="1:9" ht="12.75">
      <c r="A55" s="21" t="s">
        <v>80</v>
      </c>
      <c r="B55" s="6">
        <v>907</v>
      </c>
      <c r="C55" s="14" t="s">
        <v>59</v>
      </c>
      <c r="D55" s="14" t="s">
        <v>22</v>
      </c>
      <c r="E55" s="14" t="s">
        <v>81</v>
      </c>
      <c r="F55" s="14" t="s">
        <v>29</v>
      </c>
      <c r="G55" s="9">
        <f t="shared" si="1"/>
        <v>0</v>
      </c>
      <c r="H55" s="15">
        <v>0</v>
      </c>
      <c r="I55" s="15"/>
    </row>
    <row r="56" spans="1:9" ht="22.5">
      <c r="A56" s="21" t="s">
        <v>82</v>
      </c>
      <c r="B56" s="6">
        <v>907</v>
      </c>
      <c r="C56" s="14" t="s">
        <v>59</v>
      </c>
      <c r="D56" s="14" t="s">
        <v>22</v>
      </c>
      <c r="E56" s="14" t="s">
        <v>83</v>
      </c>
      <c r="F56" s="14" t="s">
        <v>29</v>
      </c>
      <c r="G56" s="9">
        <f t="shared" si="1"/>
        <v>50000</v>
      </c>
      <c r="H56" s="15">
        <v>50000</v>
      </c>
      <c r="I56" s="15"/>
    </row>
    <row r="57" spans="1:9" ht="24">
      <c r="A57" s="18" t="s">
        <v>84</v>
      </c>
      <c r="B57" s="6">
        <v>907</v>
      </c>
      <c r="C57" s="7" t="s">
        <v>54</v>
      </c>
      <c r="D57" s="7"/>
      <c r="E57" s="7"/>
      <c r="F57" s="7"/>
      <c r="G57" s="9">
        <f t="shared" si="1"/>
        <v>1162000</v>
      </c>
      <c r="H57" s="9">
        <f>H61+H64</f>
        <v>1162000</v>
      </c>
      <c r="I57" s="9"/>
    </row>
    <row r="58" spans="1:9" ht="12.75">
      <c r="A58" s="22" t="s">
        <v>85</v>
      </c>
      <c r="B58" s="6">
        <v>907</v>
      </c>
      <c r="C58" s="7" t="s">
        <v>54</v>
      </c>
      <c r="D58" s="7" t="s">
        <v>14</v>
      </c>
      <c r="E58" s="7"/>
      <c r="F58" s="7"/>
      <c r="G58" s="9">
        <f t="shared" si="1"/>
        <v>1162000</v>
      </c>
      <c r="H58" s="9">
        <f>H59+H62</f>
        <v>1162000</v>
      </c>
      <c r="I58" s="9"/>
    </row>
    <row r="59" spans="1:9" ht="27.75" customHeight="1">
      <c r="A59" s="23" t="s">
        <v>86</v>
      </c>
      <c r="B59" s="6">
        <v>907</v>
      </c>
      <c r="C59" s="8" t="s">
        <v>54</v>
      </c>
      <c r="D59" s="8" t="s">
        <v>14</v>
      </c>
      <c r="E59" s="8" t="s">
        <v>87</v>
      </c>
      <c r="F59" s="8"/>
      <c r="G59" s="9">
        <f t="shared" si="1"/>
        <v>878000</v>
      </c>
      <c r="H59" s="24">
        <f>H60</f>
        <v>878000</v>
      </c>
      <c r="I59" s="24"/>
    </row>
    <row r="60" spans="1:9" ht="24">
      <c r="A60" s="23" t="s">
        <v>88</v>
      </c>
      <c r="B60" s="6">
        <v>907</v>
      </c>
      <c r="C60" s="8" t="s">
        <v>54</v>
      </c>
      <c r="D60" s="8" t="s">
        <v>14</v>
      </c>
      <c r="E60" s="8" t="s">
        <v>89</v>
      </c>
      <c r="F60" s="8"/>
      <c r="G60" s="9">
        <f t="shared" si="1"/>
        <v>878000</v>
      </c>
      <c r="H60" s="24">
        <f>H61</f>
        <v>878000</v>
      </c>
      <c r="I60" s="24"/>
    </row>
    <row r="61" spans="1:9" ht="24">
      <c r="A61" s="23" t="s">
        <v>90</v>
      </c>
      <c r="B61" s="6">
        <v>907</v>
      </c>
      <c r="C61" s="8" t="s">
        <v>54</v>
      </c>
      <c r="D61" s="8" t="s">
        <v>14</v>
      </c>
      <c r="E61" s="8" t="s">
        <v>89</v>
      </c>
      <c r="F61" s="8" t="s">
        <v>91</v>
      </c>
      <c r="G61" s="9">
        <f t="shared" si="1"/>
        <v>878000</v>
      </c>
      <c r="H61" s="24">
        <v>878000</v>
      </c>
      <c r="I61" s="24"/>
    </row>
    <row r="62" spans="1:9" ht="12.75">
      <c r="A62" s="23" t="s">
        <v>92</v>
      </c>
      <c r="B62" s="6">
        <v>907</v>
      </c>
      <c r="C62" s="8" t="s">
        <v>54</v>
      </c>
      <c r="D62" s="8" t="s">
        <v>14</v>
      </c>
      <c r="E62" s="8" t="s">
        <v>93</v>
      </c>
      <c r="F62" s="8"/>
      <c r="G62" s="9">
        <f t="shared" si="1"/>
        <v>284000</v>
      </c>
      <c r="H62" s="24">
        <f>H63</f>
        <v>284000</v>
      </c>
      <c r="I62" s="24"/>
    </row>
    <row r="63" spans="1:9" ht="24">
      <c r="A63" s="23" t="s">
        <v>88</v>
      </c>
      <c r="B63" s="6">
        <v>907</v>
      </c>
      <c r="C63" s="8" t="s">
        <v>54</v>
      </c>
      <c r="D63" s="8" t="s">
        <v>14</v>
      </c>
      <c r="E63" s="8" t="s">
        <v>94</v>
      </c>
      <c r="F63" s="8"/>
      <c r="G63" s="9">
        <f t="shared" si="1"/>
        <v>284000</v>
      </c>
      <c r="H63" s="24">
        <f>H64</f>
        <v>284000</v>
      </c>
      <c r="I63" s="24"/>
    </row>
    <row r="64" spans="1:9" ht="24">
      <c r="A64" s="23" t="s">
        <v>90</v>
      </c>
      <c r="B64" s="6">
        <v>907</v>
      </c>
      <c r="C64" s="8" t="s">
        <v>54</v>
      </c>
      <c r="D64" s="8" t="s">
        <v>14</v>
      </c>
      <c r="E64" s="8" t="s">
        <v>94</v>
      </c>
      <c r="F64" s="8" t="s">
        <v>91</v>
      </c>
      <c r="G64" s="9">
        <f t="shared" si="1"/>
        <v>284000</v>
      </c>
      <c r="H64" s="24">
        <v>284000</v>
      </c>
      <c r="I64" s="24"/>
    </row>
    <row r="65" spans="1:9" ht="12.75">
      <c r="A65" s="16" t="s">
        <v>95</v>
      </c>
      <c r="B65" s="6">
        <v>907</v>
      </c>
      <c r="C65" s="7" t="s">
        <v>50</v>
      </c>
      <c r="D65" s="8"/>
      <c r="E65" s="8"/>
      <c r="F65" s="8"/>
      <c r="G65" s="9">
        <f t="shared" si="1"/>
        <v>0</v>
      </c>
      <c r="H65" s="24">
        <f>H66</f>
        <v>0</v>
      </c>
      <c r="I65" s="24">
        <f>I66</f>
        <v>0</v>
      </c>
    </row>
    <row r="66" spans="1:9" ht="12.75">
      <c r="A66" s="13" t="s">
        <v>96</v>
      </c>
      <c r="B66" s="6">
        <v>907</v>
      </c>
      <c r="C66" s="8" t="s">
        <v>50</v>
      </c>
      <c r="D66" s="8" t="s">
        <v>22</v>
      </c>
      <c r="E66" s="8" t="s">
        <v>97</v>
      </c>
      <c r="F66" s="8"/>
      <c r="G66" s="9">
        <f t="shared" si="1"/>
        <v>0</v>
      </c>
      <c r="H66" s="24">
        <f>H67</f>
        <v>0</v>
      </c>
      <c r="I66" s="24">
        <f>I67</f>
        <v>0</v>
      </c>
    </row>
    <row r="67" spans="1:9" ht="22.5">
      <c r="A67" s="13" t="s">
        <v>98</v>
      </c>
      <c r="B67" s="6">
        <v>907</v>
      </c>
      <c r="C67" s="8" t="s">
        <v>50</v>
      </c>
      <c r="D67" s="8" t="s">
        <v>22</v>
      </c>
      <c r="E67" s="8" t="s">
        <v>97</v>
      </c>
      <c r="F67" s="8" t="s">
        <v>99</v>
      </c>
      <c r="G67" s="9">
        <f t="shared" si="1"/>
        <v>0</v>
      </c>
      <c r="H67" s="24"/>
      <c r="I67" s="24">
        <v>0</v>
      </c>
    </row>
    <row r="68" spans="1:9" ht="12.75">
      <c r="A68" s="25" t="s">
        <v>9</v>
      </c>
      <c r="B68" s="6">
        <v>907</v>
      </c>
      <c r="C68" s="26"/>
      <c r="D68" s="26"/>
      <c r="E68" s="26"/>
      <c r="F68" s="26"/>
      <c r="G68" s="9">
        <f>H68+I68</f>
        <v>2853500</v>
      </c>
      <c r="H68" s="27">
        <f>H10+H28+H31+H39+H42+H57+H65</f>
        <v>2853500</v>
      </c>
      <c r="I68" s="27">
        <f>I10+I29+I31+I39+I42+I57</f>
        <v>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Ангелина</cp:lastModifiedBy>
  <cp:lastPrinted>2011-10-25T05:29:40Z</cp:lastPrinted>
  <dcterms:created xsi:type="dcterms:W3CDTF">2007-11-22T13:11:05Z</dcterms:created>
  <dcterms:modified xsi:type="dcterms:W3CDTF">2013-01-20T10:44:11Z</dcterms:modified>
  <cp:category/>
  <cp:version/>
  <cp:contentType/>
  <cp:contentStatus/>
</cp:coreProperties>
</file>