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6"/>
  </bookViews>
  <sheets>
    <sheet name="декабрь (25.12.09)" sheetId="1" r:id="rId1"/>
    <sheet name="декабрь(09.12.09)" sheetId="2" r:id="rId2"/>
    <sheet name="сентябрь" sheetId="3" r:id="rId3"/>
    <sheet name="27.08.09" sheetId="4" r:id="rId4"/>
    <sheet name="22.05.09" sheetId="5" r:id="rId5"/>
    <sheet name="04.03.09" sheetId="6" r:id="rId6"/>
    <sheet name="13.11.08" sheetId="7" r:id="rId7"/>
  </sheets>
  <definedNames/>
  <calcPr fullCalcOnLoad="1"/>
</workbook>
</file>

<file path=xl/sharedStrings.xml><?xml version="1.0" encoding="utf-8"?>
<sst xmlns="http://schemas.openxmlformats.org/spreadsheetml/2006/main" count="2004" uniqueCount="147">
  <si>
    <t>Приложение № 4</t>
  </si>
  <si>
    <t>"О бюджете Шуньгского сельского поселения</t>
  </si>
  <si>
    <t>Ведомственная структура расходов бюджета Шуньгского сельского</t>
  </si>
  <si>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</si>
  <si>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</si>
  <si>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</si>
  <si>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</si>
  <si>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</si>
  <si>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</si>
  <si>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</si>
  <si>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</si>
  <si>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</si>
  <si>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</si>
  <si>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Администрация Шуньгского сельского поселения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</si>
  <si>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</si>
  <si>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</si>
  <si>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</si>
  <si>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</si>
  <si>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</si>
  <si>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</si>
  <si>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</si>
  <si>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</si>
  <si>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</si>
  <si>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</si>
  <si>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</si>
  <si>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</si>
  <si>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</si>
  <si>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</si>
  <si>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</si>
  <si>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</si>
  <si>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</si>
  <si>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</si>
  <si>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</si>
  <si>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</si>
  <si>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</si>
  <si>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</si>
  <si>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</si>
  <si>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</si>
  <si>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</si>
  <si>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</si>
  <si>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</si>
  <si>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</si>
  <si>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</si>
  <si>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</si>
  <si>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</si>
  <si>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</si>
  <si>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</si>
  <si>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</si>
  <si>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</si>
  <si>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</si>
  <si>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</si>
  <si>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 xml:space="preserve">Обеспечение  пожарной безоласности 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</si>
  <si>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</si>
  <si>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</si>
  <si>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</si>
  <si>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</si>
  <si>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</si>
  <si>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</si>
  <si>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</si>
  <si>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</si>
  <si>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</si>
  <si>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</si>
  <si>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</si>
  <si>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</si>
  <si>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</si>
  <si>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</si>
  <si>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</si>
  <si>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</si>
  <si>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</si>
  <si>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</si>
  <si>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</si>
  <si>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</si>
  <si>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</si>
  <si>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</si>
  <si>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</si>
  <si>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</si>
  <si>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</si>
  <si>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</si>
  <si>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</si>
  <si>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</si>
  <si>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</si>
  <si>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</si>
  <si>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</si>
  <si>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</si>
  <si>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</si>
  <si>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</si>
  <si>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</si>
  <si>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</si>
  <si>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</si>
  <si>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</si>
  <si>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</si>
  <si>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</si>
  <si>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</si>
  <si>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</si>
  <si>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</si>
  <si>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</si>
  <si>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</si>
  <si>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</si>
  <si>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</si>
  <si>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</si>
  <si>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</si>
  <si>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</si>
  <si>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</si>
  <si>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</si>
  <si>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</si>
  <si>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</si>
  <si>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</si>
  <si>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</si>
  <si>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>0020300</t>
  </si>
  <si>
    <t>2470000</t>
  </si>
  <si>
    <t>на 2009 год"</t>
  </si>
  <si>
    <t>к решению XXIII сессии I созыва № 83 от 13.11.2008 г.</t>
  </si>
  <si>
    <t>к решению  сессии  созыва №    от 4.03.2009 г.</t>
  </si>
  <si>
    <t>к решению  сессии  созыва №    от 27.08.2009 г.</t>
  </si>
  <si>
    <t xml:space="preserve">Обеспечение  пожарной безопасности </t>
  </si>
  <si>
    <t>0701000</t>
  </si>
  <si>
    <t>003</t>
  </si>
  <si>
    <t>Общеэкономические вопросы</t>
  </si>
  <si>
    <t xml:space="preserve">Реализация государственной политики занятости населения </t>
  </si>
  <si>
    <t>5100300</t>
  </si>
  <si>
    <t>Обеспечение проведения выборов и референдумов</t>
  </si>
  <si>
    <t>07</t>
  </si>
  <si>
    <t>0200002</t>
  </si>
  <si>
    <t>0200003</t>
  </si>
  <si>
    <t xml:space="preserve">340 00 00 </t>
  </si>
  <si>
    <t>Закупка автотранспортных средств и коммунальной техники,в том числе</t>
  </si>
  <si>
    <t>за счет средств Федерального бюджета</t>
  </si>
  <si>
    <t>за счет средств Республиканского бюджета</t>
  </si>
  <si>
    <t>340 07 02</t>
  </si>
  <si>
    <t xml:space="preserve">05 </t>
  </si>
  <si>
    <t xml:space="preserve">02 </t>
  </si>
  <si>
    <t>340 07 03</t>
  </si>
  <si>
    <t>к решению сессии созыва № 112 от 28.08.2009 г.</t>
  </si>
  <si>
    <t>Оценка недвижимости, признание прав и регулирование отношений по гос. и муниц.собственности</t>
  </si>
  <si>
    <t>0900200</t>
  </si>
  <si>
    <t>Расходы, связанные с выполнением обязательств государства</t>
  </si>
  <si>
    <t>к решению сессии созыва № от сентября 2009 г.</t>
  </si>
  <si>
    <t>Субсидия на введение НСОТ</t>
  </si>
  <si>
    <t>5210105</t>
  </si>
  <si>
    <t>Осуществление мероприятий по выполнению наказов избирателей, поступивших в период избир.компании</t>
  </si>
  <si>
    <t>Резервы фонда Правительства РФ</t>
  </si>
  <si>
    <t>521 01 11</t>
  </si>
  <si>
    <t>Другие вопросы в области ЖКХ</t>
  </si>
  <si>
    <t>к решению сессии созыва № от 09.12.2009 г.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</si>
  <si>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</si>
  <si>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</si>
  <si>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к решению III сессии II созыва № 19 от 25.12.2009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</si>
</sst>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workbookViewId="0" topLeftCell="A84">
      <selection activeCell="A1" sqref="A1:I87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10" ht="12.75">
      <c r="D2" s="34" t="s">
        <v>0</v>
      </c>
      <c r="E2" s="34"/>
      <c r="F2" s="34"/>
      <c r="G2" s="34"/>
      <c r="H2" s="1"/>
      <c r="I2" s="1"/>
      <c r="J2" s="1"/>
    </row>
    <row r="3" spans="4:10" ht="12.75">
      <c r="D3" s="35" t="s">
        <v>146</v>
      </c>
      <c r="E3" s="35"/>
      <c r="F3" s="35"/>
      <c r="G3" s="35"/>
      <c r="H3" s="35"/>
      <c r="I3" s="35"/>
      <c r="J3" s="32"/>
    </row>
    <row r="4" spans="4:10" ht="12.75">
      <c r="D4" s="34" t="s">
        <v>1</v>
      </c>
      <c r="E4" s="34"/>
      <c r="F4" s="34"/>
      <c r="G4" s="34"/>
      <c r="H4" s="34"/>
      <c r="I4" s="34"/>
      <c r="J4" s="1"/>
    </row>
    <row r="5" spans="4:10" ht="12.75">
      <c r="D5" s="34" t="s">
        <v>110</v>
      </c>
      <c r="E5" s="34"/>
      <c r="F5" s="34"/>
      <c r="G5" s="1"/>
      <c r="H5" s="1"/>
      <c r="I5" s="1"/>
      <c r="J5" s="1"/>
    </row>
    <row r="6" spans="1:9" ht="12.75">
      <c r="A6" s="33" t="s">
        <v>2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33" t="s">
        <v>3</v>
      </c>
      <c r="B7" s="33"/>
      <c r="C7" s="33"/>
      <c r="D7" s="33"/>
      <c r="E7" s="33"/>
      <c r="F7" s="33"/>
      <c r="G7" s="33"/>
      <c r="H7" s="33"/>
      <c r="I7" s="33"/>
    </row>
    <row r="8" spans="1:9" ht="19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24">
      <c r="A9" s="5" t="s">
        <v>13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14</v>
      </c>
      <c r="B10" s="6">
        <v>907</v>
      </c>
      <c r="C10" s="7" t="s">
        <v>15</v>
      </c>
      <c r="D10" s="8"/>
      <c r="E10" s="8"/>
      <c r="F10" s="8"/>
      <c r="G10" s="9">
        <f>H10+I10</f>
        <v>1183529</v>
      </c>
      <c r="H10" s="9">
        <f>H11+H15+H18+H26+H23</f>
        <v>1183529</v>
      </c>
      <c r="I10" s="9">
        <f>I11+I15+I18+I26</f>
        <v>0</v>
      </c>
    </row>
    <row r="11" spans="1:9" ht="33.75" customHeight="1">
      <c r="A11" s="10" t="s">
        <v>16</v>
      </c>
      <c r="B11" s="6">
        <v>907</v>
      </c>
      <c r="C11" s="11" t="s">
        <v>15</v>
      </c>
      <c r="D11" s="11" t="s">
        <v>17</v>
      </c>
      <c r="E11" s="11"/>
      <c r="F11" s="11"/>
      <c r="G11" s="9">
        <f>H11+I11</f>
        <v>387000</v>
      </c>
      <c r="H11" s="12">
        <f>H12</f>
        <v>387000</v>
      </c>
      <c r="I11" s="12">
        <v>0</v>
      </c>
    </row>
    <row r="12" spans="1:9" ht="22.5">
      <c r="A12" s="13" t="s">
        <v>18</v>
      </c>
      <c r="B12" s="6">
        <v>907</v>
      </c>
      <c r="C12" s="14" t="s">
        <v>15</v>
      </c>
      <c r="D12" s="14" t="s">
        <v>17</v>
      </c>
      <c r="E12" s="14" t="s">
        <v>108</v>
      </c>
      <c r="F12" s="14"/>
      <c r="G12" s="9">
        <f>H12+I12</f>
        <v>387000</v>
      </c>
      <c r="H12" s="15">
        <f>H13</f>
        <v>387000</v>
      </c>
      <c r="I12" s="15">
        <v>0</v>
      </c>
    </row>
    <row r="13" spans="1:9" ht="12.75">
      <c r="A13" s="13" t="s">
        <v>19</v>
      </c>
      <c r="B13" s="6">
        <v>907</v>
      </c>
      <c r="C13" s="14" t="s">
        <v>15</v>
      </c>
      <c r="D13" s="14" t="s">
        <v>17</v>
      </c>
      <c r="E13" s="14" t="s">
        <v>108</v>
      </c>
      <c r="F13" s="14" t="s">
        <v>30</v>
      </c>
      <c r="G13" s="9">
        <f>H13+I13</f>
        <v>387000</v>
      </c>
      <c r="H13" s="15">
        <v>387000</v>
      </c>
      <c r="I13" s="15">
        <v>0</v>
      </c>
    </row>
    <row r="14" spans="1:9" ht="12.75">
      <c r="A14" s="13" t="s">
        <v>21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22</v>
      </c>
      <c r="B15" s="6">
        <v>907</v>
      </c>
      <c r="C15" s="11" t="s">
        <v>15</v>
      </c>
      <c r="D15" s="11" t="s">
        <v>23</v>
      </c>
      <c r="E15" s="11"/>
      <c r="F15" s="11"/>
      <c r="G15" s="9">
        <f aca="true" t="shared" si="0" ref="G15:G43">H15+I15</f>
        <v>0</v>
      </c>
      <c r="H15" s="12">
        <v>0</v>
      </c>
      <c r="I15" s="12">
        <v>0</v>
      </c>
    </row>
    <row r="16" spans="1:9" ht="22.5">
      <c r="A16" s="13" t="s">
        <v>18</v>
      </c>
      <c r="B16" s="6">
        <v>907</v>
      </c>
      <c r="C16" s="14" t="s">
        <v>15</v>
      </c>
      <c r="D16" s="14" t="s">
        <v>23</v>
      </c>
      <c r="E16" s="14" t="s">
        <v>20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24</v>
      </c>
      <c r="B17" s="6">
        <v>907</v>
      </c>
      <c r="C17" s="14" t="s">
        <v>15</v>
      </c>
      <c r="D17" s="14" t="s">
        <v>23</v>
      </c>
      <c r="E17" s="14" t="s">
        <v>20</v>
      </c>
      <c r="F17" s="14" t="s">
        <v>25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26</v>
      </c>
      <c r="B18" s="6">
        <v>907</v>
      </c>
      <c r="C18" s="11" t="s">
        <v>15</v>
      </c>
      <c r="D18" s="11" t="s">
        <v>27</v>
      </c>
      <c r="E18" s="11"/>
      <c r="F18" s="11"/>
      <c r="G18" s="9">
        <f t="shared" si="0"/>
        <v>653995</v>
      </c>
      <c r="H18" s="12">
        <f>H19</f>
        <v>653995</v>
      </c>
      <c r="I18" s="12">
        <v>0</v>
      </c>
    </row>
    <row r="19" spans="1:9" ht="22.5">
      <c r="A19" s="13" t="s">
        <v>18</v>
      </c>
      <c r="B19" s="6">
        <v>907</v>
      </c>
      <c r="C19" s="14" t="s">
        <v>15</v>
      </c>
      <c r="D19" s="14" t="s">
        <v>27</v>
      </c>
      <c r="E19" s="14" t="s">
        <v>28</v>
      </c>
      <c r="F19" s="14"/>
      <c r="G19" s="9">
        <f t="shared" si="0"/>
        <v>653995</v>
      </c>
      <c r="H19" s="15">
        <f>H20</f>
        <v>653995</v>
      </c>
      <c r="I19" s="15">
        <v>0</v>
      </c>
    </row>
    <row r="20" spans="1:9" ht="12.75">
      <c r="A20" s="13" t="s">
        <v>29</v>
      </c>
      <c r="B20" s="6">
        <v>907</v>
      </c>
      <c r="C20" s="14" t="s">
        <v>15</v>
      </c>
      <c r="D20" s="14" t="s">
        <v>27</v>
      </c>
      <c r="E20" s="14" t="s">
        <v>28</v>
      </c>
      <c r="F20" s="14" t="s">
        <v>30</v>
      </c>
      <c r="G20" s="9">
        <f t="shared" si="0"/>
        <v>653995</v>
      </c>
      <c r="H20" s="15">
        <v>653995</v>
      </c>
      <c r="I20" s="15">
        <v>0</v>
      </c>
    </row>
    <row r="21" spans="1:9" ht="33.75">
      <c r="A21" s="13" t="s">
        <v>31</v>
      </c>
      <c r="B21" s="6">
        <v>907</v>
      </c>
      <c r="C21" s="14" t="s">
        <v>15</v>
      </c>
      <c r="D21" s="14" t="s">
        <v>27</v>
      </c>
      <c r="E21" s="14" t="s">
        <v>32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15</v>
      </c>
      <c r="D22" s="14" t="s">
        <v>27</v>
      </c>
      <c r="E22" s="14" t="s">
        <v>32</v>
      </c>
      <c r="F22" s="14" t="s">
        <v>30</v>
      </c>
      <c r="G22" s="9">
        <f t="shared" si="0"/>
        <v>0</v>
      </c>
      <c r="H22" s="15"/>
      <c r="I22" s="15"/>
    </row>
    <row r="23" spans="1:9" ht="22.5">
      <c r="A23" s="13" t="s">
        <v>120</v>
      </c>
      <c r="B23" s="6">
        <v>907</v>
      </c>
      <c r="C23" s="11" t="s">
        <v>15</v>
      </c>
      <c r="D23" s="11" t="s">
        <v>121</v>
      </c>
      <c r="E23" s="14"/>
      <c r="F23" s="14"/>
      <c r="G23" s="9">
        <f t="shared" si="0"/>
        <v>57400</v>
      </c>
      <c r="H23" s="17">
        <f>H24+H25</f>
        <v>57400</v>
      </c>
      <c r="I23" s="15"/>
    </row>
    <row r="24" spans="1:9" ht="22.5">
      <c r="A24" s="13" t="s">
        <v>144</v>
      </c>
      <c r="B24" s="6">
        <v>907</v>
      </c>
      <c r="C24" s="14" t="s">
        <v>15</v>
      </c>
      <c r="D24" s="14" t="s">
        <v>121</v>
      </c>
      <c r="E24" s="14" t="s">
        <v>122</v>
      </c>
      <c r="F24" s="14" t="s">
        <v>30</v>
      </c>
      <c r="G24" s="9">
        <f t="shared" si="0"/>
        <v>35000</v>
      </c>
      <c r="H24" s="15">
        <v>35000</v>
      </c>
      <c r="I24" s="15"/>
    </row>
    <row r="25" spans="1:9" ht="22.5">
      <c r="A25" s="13" t="s">
        <v>145</v>
      </c>
      <c r="B25" s="6">
        <v>907</v>
      </c>
      <c r="C25" s="14" t="s">
        <v>15</v>
      </c>
      <c r="D25" s="14" t="s">
        <v>121</v>
      </c>
      <c r="E25" s="14" t="s">
        <v>123</v>
      </c>
      <c r="F25" s="14" t="s">
        <v>30</v>
      </c>
      <c r="G25" s="9">
        <f t="shared" si="0"/>
        <v>22400</v>
      </c>
      <c r="H25" s="15">
        <v>22400</v>
      </c>
      <c r="I25" s="15"/>
    </row>
    <row r="26" spans="1:9" ht="12.75">
      <c r="A26" s="10" t="s">
        <v>33</v>
      </c>
      <c r="B26" s="6">
        <v>907</v>
      </c>
      <c r="C26" s="11" t="s">
        <v>15</v>
      </c>
      <c r="D26" s="11" t="s">
        <v>34</v>
      </c>
      <c r="E26" s="11"/>
      <c r="F26" s="11"/>
      <c r="G26" s="9">
        <f t="shared" si="0"/>
        <v>85134</v>
      </c>
      <c r="H26" s="12">
        <f>H29+H27</f>
        <v>85134</v>
      </c>
      <c r="I26" s="12">
        <v>0</v>
      </c>
    </row>
    <row r="27" spans="1:9" ht="33.75">
      <c r="A27" s="13" t="s">
        <v>133</v>
      </c>
      <c r="B27" s="6">
        <v>907</v>
      </c>
      <c r="C27" s="14" t="s">
        <v>15</v>
      </c>
      <c r="D27" s="14" t="s">
        <v>34</v>
      </c>
      <c r="E27" s="14" t="s">
        <v>134</v>
      </c>
      <c r="F27" s="14"/>
      <c r="G27" s="9">
        <f t="shared" si="0"/>
        <v>9000</v>
      </c>
      <c r="H27" s="12">
        <f>H28</f>
        <v>9000</v>
      </c>
      <c r="I27" s="12"/>
    </row>
    <row r="28" spans="1:9" ht="22.5">
      <c r="A28" s="13" t="s">
        <v>135</v>
      </c>
      <c r="B28" s="6">
        <v>907</v>
      </c>
      <c r="C28" s="14" t="s">
        <v>15</v>
      </c>
      <c r="D28" s="14" t="s">
        <v>34</v>
      </c>
      <c r="E28" s="14" t="s">
        <v>134</v>
      </c>
      <c r="F28" s="14" t="s">
        <v>30</v>
      </c>
      <c r="G28" s="9">
        <f t="shared" si="0"/>
        <v>9000</v>
      </c>
      <c r="H28" s="12">
        <v>9000</v>
      </c>
      <c r="I28" s="12"/>
    </row>
    <row r="29" spans="1:9" ht="25.5" customHeight="1">
      <c r="A29" s="13" t="s">
        <v>35</v>
      </c>
      <c r="B29" s="6">
        <v>907</v>
      </c>
      <c r="C29" s="14" t="s">
        <v>15</v>
      </c>
      <c r="D29" s="14" t="s">
        <v>34</v>
      </c>
      <c r="E29" s="14" t="s">
        <v>36</v>
      </c>
      <c r="F29" s="14"/>
      <c r="G29" s="9">
        <f t="shared" si="0"/>
        <v>76134</v>
      </c>
      <c r="H29" s="15">
        <f>H30</f>
        <v>76134</v>
      </c>
      <c r="I29" s="15">
        <v>0</v>
      </c>
    </row>
    <row r="30" spans="1:9" ht="22.5">
      <c r="A30" s="13" t="s">
        <v>37</v>
      </c>
      <c r="B30" s="6">
        <v>907</v>
      </c>
      <c r="C30" s="14" t="s">
        <v>15</v>
      </c>
      <c r="D30" s="14" t="s">
        <v>34</v>
      </c>
      <c r="E30" s="14" t="s">
        <v>36</v>
      </c>
      <c r="F30" s="14" t="s">
        <v>30</v>
      </c>
      <c r="G30" s="9">
        <f t="shared" si="0"/>
        <v>76134</v>
      </c>
      <c r="H30" s="15">
        <v>76134</v>
      </c>
      <c r="I30" s="15">
        <v>0</v>
      </c>
    </row>
    <row r="31" spans="1:9" ht="12.75">
      <c r="A31" s="16" t="s">
        <v>38</v>
      </c>
      <c r="B31" s="6">
        <v>907</v>
      </c>
      <c r="C31" s="11" t="s">
        <v>17</v>
      </c>
      <c r="D31" s="19"/>
      <c r="E31" s="14"/>
      <c r="F31" s="14"/>
      <c r="G31" s="9">
        <f t="shared" si="0"/>
        <v>69751</v>
      </c>
      <c r="H31" s="17">
        <f>H32</f>
        <v>69751</v>
      </c>
      <c r="I31" s="17">
        <f>I32</f>
        <v>0</v>
      </c>
    </row>
    <row r="32" spans="1:9" ht="12.75">
      <c r="A32" s="13" t="s">
        <v>39</v>
      </c>
      <c r="B32" s="6">
        <v>907</v>
      </c>
      <c r="C32" s="19" t="s">
        <v>17</v>
      </c>
      <c r="D32" s="19" t="s">
        <v>23</v>
      </c>
      <c r="E32" s="14" t="s">
        <v>40</v>
      </c>
      <c r="F32" s="14"/>
      <c r="G32" s="9">
        <f t="shared" si="0"/>
        <v>69751</v>
      </c>
      <c r="H32" s="15">
        <f>H33</f>
        <v>69751</v>
      </c>
      <c r="I32" s="15">
        <v>0</v>
      </c>
    </row>
    <row r="33" spans="1:9" ht="33.75">
      <c r="A33" s="13" t="s">
        <v>41</v>
      </c>
      <c r="B33" s="6">
        <v>907</v>
      </c>
      <c r="C33" s="14" t="s">
        <v>17</v>
      </c>
      <c r="D33" s="14" t="s">
        <v>23</v>
      </c>
      <c r="E33" s="14" t="s">
        <v>40</v>
      </c>
      <c r="F33" s="14" t="s">
        <v>30</v>
      </c>
      <c r="G33" s="9">
        <f t="shared" si="0"/>
        <v>69751</v>
      </c>
      <c r="H33" s="15">
        <v>69751</v>
      </c>
      <c r="I33" s="15">
        <v>0</v>
      </c>
    </row>
    <row r="34" spans="1:9" ht="24">
      <c r="A34" s="18" t="s">
        <v>42</v>
      </c>
      <c r="B34" s="6">
        <v>907</v>
      </c>
      <c r="C34" s="7" t="s">
        <v>23</v>
      </c>
      <c r="D34" s="8"/>
      <c r="E34" s="8"/>
      <c r="F34" s="8"/>
      <c r="G34" s="9">
        <f t="shared" si="0"/>
        <v>86748</v>
      </c>
      <c r="H34" s="9">
        <f>H35+H39</f>
        <v>86748</v>
      </c>
      <c r="I34" s="9">
        <v>0</v>
      </c>
    </row>
    <row r="35" spans="1:9" ht="42.75">
      <c r="A35" s="10" t="s">
        <v>43</v>
      </c>
      <c r="B35" s="6">
        <v>907</v>
      </c>
      <c r="C35" s="11" t="s">
        <v>23</v>
      </c>
      <c r="D35" s="11" t="s">
        <v>44</v>
      </c>
      <c r="E35" s="11"/>
      <c r="F35" s="11"/>
      <c r="G35" s="9">
        <f t="shared" si="0"/>
        <v>0</v>
      </c>
      <c r="H35" s="12">
        <f>H36</f>
        <v>0</v>
      </c>
      <c r="I35" s="12">
        <v>0</v>
      </c>
    </row>
    <row r="36" spans="1:9" ht="33.75">
      <c r="A36" s="13" t="s">
        <v>45</v>
      </c>
      <c r="B36" s="6">
        <v>907</v>
      </c>
      <c r="C36" s="14" t="s">
        <v>23</v>
      </c>
      <c r="D36" s="14" t="s">
        <v>44</v>
      </c>
      <c r="E36" s="14" t="s">
        <v>46</v>
      </c>
      <c r="F36" s="14"/>
      <c r="G36" s="9">
        <f t="shared" si="0"/>
        <v>0</v>
      </c>
      <c r="H36" s="15">
        <f>H37</f>
        <v>0</v>
      </c>
      <c r="I36" s="15">
        <v>0</v>
      </c>
    </row>
    <row r="37" spans="1:9" ht="33.75">
      <c r="A37" s="13" t="s">
        <v>47</v>
      </c>
      <c r="B37" s="6">
        <v>907</v>
      </c>
      <c r="C37" s="14" t="s">
        <v>23</v>
      </c>
      <c r="D37" s="14" t="s">
        <v>44</v>
      </c>
      <c r="E37" s="14" t="s">
        <v>48</v>
      </c>
      <c r="F37" s="14"/>
      <c r="G37" s="9">
        <f t="shared" si="0"/>
        <v>0</v>
      </c>
      <c r="H37" s="15">
        <f>H38</f>
        <v>0</v>
      </c>
      <c r="I37" s="15"/>
    </row>
    <row r="38" spans="1:9" ht="45">
      <c r="A38" s="13" t="s">
        <v>49</v>
      </c>
      <c r="B38" s="6">
        <v>907</v>
      </c>
      <c r="C38" s="14" t="s">
        <v>23</v>
      </c>
      <c r="D38" s="14" t="s">
        <v>44</v>
      </c>
      <c r="E38" s="14" t="s">
        <v>48</v>
      </c>
      <c r="F38" s="14" t="s">
        <v>50</v>
      </c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114</v>
      </c>
      <c r="B39" s="6">
        <v>907</v>
      </c>
      <c r="C39" s="19" t="s">
        <v>23</v>
      </c>
      <c r="D39" s="19" t="s">
        <v>34</v>
      </c>
      <c r="E39" s="14"/>
      <c r="F39" s="14"/>
      <c r="G39" s="9">
        <f t="shared" si="0"/>
        <v>86748</v>
      </c>
      <c r="H39" s="17">
        <f>H40+H41+H42</f>
        <v>86748</v>
      </c>
      <c r="I39" s="15">
        <v>0</v>
      </c>
    </row>
    <row r="40" spans="1:9" ht="12.75">
      <c r="A40" s="13" t="s">
        <v>140</v>
      </c>
      <c r="B40" s="6">
        <v>907</v>
      </c>
      <c r="C40" s="14" t="s">
        <v>23</v>
      </c>
      <c r="D40" s="14" t="s">
        <v>34</v>
      </c>
      <c r="E40" s="14" t="s">
        <v>115</v>
      </c>
      <c r="F40" s="14" t="s">
        <v>116</v>
      </c>
      <c r="G40" s="9">
        <f t="shared" si="0"/>
        <v>50000</v>
      </c>
      <c r="H40" s="15">
        <v>50000</v>
      </c>
      <c r="I40" s="15">
        <v>0</v>
      </c>
    </row>
    <row r="41" spans="1:9" ht="12.75">
      <c r="A41" s="13" t="s">
        <v>53</v>
      </c>
      <c r="B41" s="6">
        <v>907</v>
      </c>
      <c r="C41" s="14" t="s">
        <v>23</v>
      </c>
      <c r="D41" s="14" t="s">
        <v>34</v>
      </c>
      <c r="E41" s="14" t="s">
        <v>109</v>
      </c>
      <c r="F41" s="14" t="s">
        <v>30</v>
      </c>
      <c r="G41" s="9">
        <f t="shared" si="0"/>
        <v>0</v>
      </c>
      <c r="H41" s="15">
        <v>0</v>
      </c>
      <c r="I41" s="15">
        <v>0</v>
      </c>
    </row>
    <row r="42" spans="1:9" ht="36" customHeight="1">
      <c r="A42" s="21" t="s">
        <v>139</v>
      </c>
      <c r="B42" s="6">
        <v>907</v>
      </c>
      <c r="C42" s="14" t="s">
        <v>23</v>
      </c>
      <c r="D42" s="14" t="s">
        <v>34</v>
      </c>
      <c r="E42" s="14" t="s">
        <v>141</v>
      </c>
      <c r="F42" s="14" t="s">
        <v>30</v>
      </c>
      <c r="G42" s="9">
        <f t="shared" si="0"/>
        <v>36748</v>
      </c>
      <c r="H42" s="15">
        <v>36748</v>
      </c>
      <c r="I42" s="15"/>
    </row>
    <row r="43" spans="1:9" ht="12.75">
      <c r="A43" s="16" t="s">
        <v>54</v>
      </c>
      <c r="B43" s="6">
        <v>907</v>
      </c>
      <c r="C43" s="19" t="s">
        <v>27</v>
      </c>
      <c r="D43" s="14"/>
      <c r="E43" s="14"/>
      <c r="F43" s="14"/>
      <c r="G43" s="9">
        <f t="shared" si="0"/>
        <v>0</v>
      </c>
      <c r="H43" s="15">
        <f>H44</f>
        <v>0</v>
      </c>
      <c r="I43" s="15">
        <v>0</v>
      </c>
    </row>
    <row r="44" spans="1:9" ht="12.75">
      <c r="A44" s="16" t="s">
        <v>117</v>
      </c>
      <c r="B44" s="6">
        <v>907</v>
      </c>
      <c r="C44" s="19" t="s">
        <v>27</v>
      </c>
      <c r="D44" s="14" t="s">
        <v>15</v>
      </c>
      <c r="E44" s="14"/>
      <c r="F44" s="14"/>
      <c r="G44" s="9"/>
      <c r="H44" s="15">
        <f>H45</f>
        <v>0</v>
      </c>
      <c r="I44" s="15"/>
    </row>
    <row r="45" spans="1:9" ht="22.5">
      <c r="A45" s="16" t="s">
        <v>118</v>
      </c>
      <c r="B45" s="6">
        <v>907</v>
      </c>
      <c r="C45" s="19" t="s">
        <v>27</v>
      </c>
      <c r="D45" s="14" t="s">
        <v>15</v>
      </c>
      <c r="E45" s="14" t="s">
        <v>119</v>
      </c>
      <c r="F45" s="14" t="s">
        <v>30</v>
      </c>
      <c r="G45" s="9">
        <f aca="true" t="shared" si="1" ref="G45:G87">H45+I45</f>
        <v>0</v>
      </c>
      <c r="H45" s="15">
        <v>0</v>
      </c>
      <c r="I45" s="15"/>
    </row>
    <row r="46" spans="1:9" ht="12.75">
      <c r="A46" s="13" t="s">
        <v>55</v>
      </c>
      <c r="B46" s="6">
        <v>907</v>
      </c>
      <c r="C46" s="14" t="s">
        <v>27</v>
      </c>
      <c r="D46" s="14" t="s">
        <v>56</v>
      </c>
      <c r="E46" s="14"/>
      <c r="F46" s="14"/>
      <c r="G46" s="9">
        <f t="shared" si="1"/>
        <v>0</v>
      </c>
      <c r="H46" s="15">
        <v>0</v>
      </c>
      <c r="I46" s="15">
        <v>0</v>
      </c>
    </row>
    <row r="47" spans="1:9" ht="12.75">
      <c r="A47" s="13" t="s">
        <v>57</v>
      </c>
      <c r="B47" s="6">
        <v>907</v>
      </c>
      <c r="C47" s="14" t="s">
        <v>27</v>
      </c>
      <c r="D47" s="14" t="s">
        <v>56</v>
      </c>
      <c r="E47" s="14" t="s">
        <v>58</v>
      </c>
      <c r="F47" s="14" t="s">
        <v>59</v>
      </c>
      <c r="G47" s="9">
        <f t="shared" si="1"/>
        <v>0</v>
      </c>
      <c r="H47" s="15">
        <v>0</v>
      </c>
      <c r="I47" s="15">
        <v>0</v>
      </c>
    </row>
    <row r="48" spans="1:9" ht="12.75">
      <c r="A48" s="18" t="s">
        <v>60</v>
      </c>
      <c r="B48" s="6">
        <v>907</v>
      </c>
      <c r="C48" s="7" t="s">
        <v>61</v>
      </c>
      <c r="D48" s="8"/>
      <c r="E48" s="8"/>
      <c r="F48" s="8"/>
      <c r="G48" s="9">
        <f t="shared" si="1"/>
        <v>1962907</v>
      </c>
      <c r="H48" s="9">
        <f>H49+H54+H61+H69</f>
        <v>1962907</v>
      </c>
      <c r="I48" s="9">
        <f>I49+I54</f>
        <v>0</v>
      </c>
    </row>
    <row r="49" spans="1:9" ht="12.75">
      <c r="A49" s="20" t="s">
        <v>62</v>
      </c>
      <c r="B49" s="6">
        <v>907</v>
      </c>
      <c r="C49" s="19" t="s">
        <v>61</v>
      </c>
      <c r="D49" s="19" t="s">
        <v>15</v>
      </c>
      <c r="E49" s="19"/>
      <c r="F49" s="19"/>
      <c r="G49" s="9">
        <f t="shared" si="1"/>
        <v>460877</v>
      </c>
      <c r="H49" s="17">
        <f>H50+H53</f>
        <v>460877</v>
      </c>
      <c r="I49" s="17">
        <v>0</v>
      </c>
    </row>
    <row r="50" spans="1:9" ht="12.75">
      <c r="A50" s="21" t="s">
        <v>63</v>
      </c>
      <c r="B50" s="6">
        <v>907</v>
      </c>
      <c r="C50" s="14" t="s">
        <v>61</v>
      </c>
      <c r="D50" s="14" t="s">
        <v>15</v>
      </c>
      <c r="E50" s="14" t="s">
        <v>64</v>
      </c>
      <c r="F50" s="14"/>
      <c r="G50" s="9">
        <f t="shared" si="1"/>
        <v>126828</v>
      </c>
      <c r="H50" s="15">
        <f>H52+H51</f>
        <v>126828</v>
      </c>
      <c r="I50" s="15">
        <v>0</v>
      </c>
    </row>
    <row r="51" spans="1:9" ht="33.75">
      <c r="A51" s="21" t="s">
        <v>65</v>
      </c>
      <c r="B51" s="6">
        <v>907</v>
      </c>
      <c r="C51" s="14" t="s">
        <v>61</v>
      </c>
      <c r="D51" s="14" t="s">
        <v>15</v>
      </c>
      <c r="E51" s="14" t="s">
        <v>66</v>
      </c>
      <c r="F51" s="14" t="s">
        <v>30</v>
      </c>
      <c r="G51" s="9">
        <f t="shared" si="1"/>
        <v>126828</v>
      </c>
      <c r="H51" s="15">
        <v>126828</v>
      </c>
      <c r="I51" s="15"/>
    </row>
    <row r="52" spans="1:9" ht="33.75">
      <c r="A52" s="21" t="s">
        <v>67</v>
      </c>
      <c r="B52" s="6">
        <v>907</v>
      </c>
      <c r="C52" s="14" t="s">
        <v>61</v>
      </c>
      <c r="D52" s="14" t="s">
        <v>15</v>
      </c>
      <c r="E52" s="14" t="s">
        <v>68</v>
      </c>
      <c r="F52" s="14" t="s">
        <v>30</v>
      </c>
      <c r="G52" s="9">
        <f t="shared" si="1"/>
        <v>0</v>
      </c>
      <c r="H52" s="15">
        <v>0</v>
      </c>
      <c r="I52" s="15">
        <v>0</v>
      </c>
    </row>
    <row r="53" spans="1:9" ht="39" customHeight="1">
      <c r="A53" s="21" t="s">
        <v>139</v>
      </c>
      <c r="B53" s="6">
        <v>907</v>
      </c>
      <c r="C53" s="14" t="s">
        <v>61</v>
      </c>
      <c r="D53" s="14" t="s">
        <v>15</v>
      </c>
      <c r="E53" s="14" t="s">
        <v>141</v>
      </c>
      <c r="F53" s="14" t="s">
        <v>30</v>
      </c>
      <c r="G53" s="9">
        <f t="shared" si="1"/>
        <v>334049</v>
      </c>
      <c r="H53" s="15">
        <v>334049</v>
      </c>
      <c r="I53" s="15"/>
    </row>
    <row r="54" spans="1:9" ht="12.75">
      <c r="A54" s="20" t="s">
        <v>69</v>
      </c>
      <c r="B54" s="6">
        <v>907</v>
      </c>
      <c r="C54" s="11" t="s">
        <v>61</v>
      </c>
      <c r="D54" s="11" t="s">
        <v>17</v>
      </c>
      <c r="E54" s="11"/>
      <c r="F54" s="11"/>
      <c r="G54" s="9">
        <f t="shared" si="1"/>
        <v>1184203</v>
      </c>
      <c r="H54" s="12">
        <f>H55+H57+H60</f>
        <v>1184203</v>
      </c>
      <c r="I54" s="12">
        <f>I55</f>
        <v>0</v>
      </c>
    </row>
    <row r="55" spans="1:9" ht="12.75">
      <c r="A55" s="21" t="s">
        <v>70</v>
      </c>
      <c r="B55" s="6">
        <v>907</v>
      </c>
      <c r="C55" s="14" t="s">
        <v>61</v>
      </c>
      <c r="D55" s="14" t="s">
        <v>17</v>
      </c>
      <c r="E55" s="14" t="s">
        <v>71</v>
      </c>
      <c r="F55" s="14"/>
      <c r="G55" s="9">
        <f t="shared" si="1"/>
        <v>97800</v>
      </c>
      <c r="H55" s="15">
        <f>H56</f>
        <v>97800</v>
      </c>
      <c r="I55" s="15">
        <f>I56</f>
        <v>0</v>
      </c>
    </row>
    <row r="56" spans="1:9" ht="22.5">
      <c r="A56" s="21" t="s">
        <v>72</v>
      </c>
      <c r="B56" s="6">
        <v>907</v>
      </c>
      <c r="C56" s="14" t="s">
        <v>61</v>
      </c>
      <c r="D56" s="14" t="s">
        <v>17</v>
      </c>
      <c r="E56" s="14" t="s">
        <v>73</v>
      </c>
      <c r="F56" s="14" t="s">
        <v>30</v>
      </c>
      <c r="G56" s="9">
        <f t="shared" si="1"/>
        <v>97800</v>
      </c>
      <c r="H56" s="15">
        <v>97800</v>
      </c>
      <c r="I56" s="15">
        <v>0</v>
      </c>
    </row>
    <row r="57" spans="1:9" ht="27" customHeight="1">
      <c r="A57" s="21" t="s">
        <v>125</v>
      </c>
      <c r="B57" s="6">
        <v>907</v>
      </c>
      <c r="C57" s="14" t="s">
        <v>61</v>
      </c>
      <c r="D57" s="14" t="s">
        <v>17</v>
      </c>
      <c r="E57" s="14" t="s">
        <v>124</v>
      </c>
      <c r="F57" s="14"/>
      <c r="G57" s="9">
        <f t="shared" si="1"/>
        <v>987200</v>
      </c>
      <c r="H57" s="15">
        <f>H58+H59</f>
        <v>987200</v>
      </c>
      <c r="I57" s="15"/>
    </row>
    <row r="58" spans="1:9" ht="12.75">
      <c r="A58" s="21" t="s">
        <v>126</v>
      </c>
      <c r="B58" s="6">
        <v>907</v>
      </c>
      <c r="C58" s="14" t="s">
        <v>61</v>
      </c>
      <c r="D58" s="14" t="s">
        <v>17</v>
      </c>
      <c r="E58" s="14" t="s">
        <v>128</v>
      </c>
      <c r="F58" s="14" t="s">
        <v>30</v>
      </c>
      <c r="G58" s="9">
        <f t="shared" si="1"/>
        <v>759400</v>
      </c>
      <c r="H58" s="15">
        <v>759400</v>
      </c>
      <c r="I58" s="15"/>
    </row>
    <row r="59" spans="1:9" ht="12.75">
      <c r="A59" s="21" t="s">
        <v>127</v>
      </c>
      <c r="B59" s="6">
        <v>907</v>
      </c>
      <c r="C59" s="14" t="s">
        <v>129</v>
      </c>
      <c r="D59" s="14" t="s">
        <v>130</v>
      </c>
      <c r="E59" s="14" t="s">
        <v>131</v>
      </c>
      <c r="F59" s="14" t="s">
        <v>30</v>
      </c>
      <c r="G59" s="9">
        <f t="shared" si="1"/>
        <v>227800</v>
      </c>
      <c r="H59" s="15">
        <v>227800</v>
      </c>
      <c r="I59" s="15"/>
    </row>
    <row r="60" spans="1:9" ht="33.75">
      <c r="A60" s="21" t="s">
        <v>139</v>
      </c>
      <c r="B60" s="6">
        <v>907</v>
      </c>
      <c r="C60" s="14" t="s">
        <v>61</v>
      </c>
      <c r="D60" s="14" t="s">
        <v>17</v>
      </c>
      <c r="E60" s="14" t="s">
        <v>141</v>
      </c>
      <c r="F60" s="14" t="s">
        <v>30</v>
      </c>
      <c r="G60" s="9">
        <f t="shared" si="1"/>
        <v>99203</v>
      </c>
      <c r="H60" s="15">
        <v>99203</v>
      </c>
      <c r="I60" s="15"/>
    </row>
    <row r="61" spans="1:9" ht="12.75">
      <c r="A61" s="20" t="s">
        <v>74</v>
      </c>
      <c r="B61" s="6">
        <v>907</v>
      </c>
      <c r="C61" s="19" t="s">
        <v>61</v>
      </c>
      <c r="D61" s="19" t="s">
        <v>23</v>
      </c>
      <c r="E61" s="14"/>
      <c r="F61" s="14"/>
      <c r="G61" s="9">
        <f t="shared" si="1"/>
        <v>317827</v>
      </c>
      <c r="H61" s="17">
        <f>H63+H62</f>
        <v>317827</v>
      </c>
      <c r="I61" s="17">
        <f>I63</f>
        <v>0</v>
      </c>
    </row>
    <row r="62" spans="1:9" ht="22.5">
      <c r="A62" s="21" t="s">
        <v>118</v>
      </c>
      <c r="B62" s="6">
        <v>907</v>
      </c>
      <c r="C62" s="19" t="s">
        <v>27</v>
      </c>
      <c r="D62" s="14" t="s">
        <v>15</v>
      </c>
      <c r="E62" s="14" t="s">
        <v>119</v>
      </c>
      <c r="F62" s="14" t="s">
        <v>30</v>
      </c>
      <c r="G62" s="9">
        <f>H62+I62</f>
        <v>56832</v>
      </c>
      <c r="H62" s="15">
        <v>56832</v>
      </c>
      <c r="I62" s="15"/>
    </row>
    <row r="63" spans="1:9" ht="12.75">
      <c r="A63" s="21" t="s">
        <v>74</v>
      </c>
      <c r="B63" s="6">
        <v>907</v>
      </c>
      <c r="C63" s="14" t="s">
        <v>61</v>
      </c>
      <c r="D63" s="14" t="s">
        <v>23</v>
      </c>
      <c r="E63" s="14" t="s">
        <v>75</v>
      </c>
      <c r="F63" s="14"/>
      <c r="G63" s="9">
        <f t="shared" si="1"/>
        <v>260995</v>
      </c>
      <c r="H63" s="17">
        <f>H64+H65+H66+H67+H68</f>
        <v>260995</v>
      </c>
      <c r="I63" s="17">
        <f>I64+I65+I66+I67+I68</f>
        <v>0</v>
      </c>
    </row>
    <row r="64" spans="1:9" ht="12.75">
      <c r="A64" s="21" t="s">
        <v>76</v>
      </c>
      <c r="B64" s="6">
        <v>907</v>
      </c>
      <c r="C64" s="14" t="s">
        <v>61</v>
      </c>
      <c r="D64" s="14" t="s">
        <v>23</v>
      </c>
      <c r="E64" s="14" t="s">
        <v>77</v>
      </c>
      <c r="F64" s="14" t="s">
        <v>30</v>
      </c>
      <c r="G64" s="9">
        <f t="shared" si="1"/>
        <v>203685.71</v>
      </c>
      <c r="H64" s="15">
        <v>203685.71</v>
      </c>
      <c r="I64" s="15"/>
    </row>
    <row r="65" spans="1:9" ht="34.5" customHeight="1">
      <c r="A65" s="21" t="s">
        <v>78</v>
      </c>
      <c r="B65" s="6">
        <v>907</v>
      </c>
      <c r="C65" s="14" t="s">
        <v>61</v>
      </c>
      <c r="D65" s="14" t="s">
        <v>23</v>
      </c>
      <c r="E65" s="14" t="s">
        <v>79</v>
      </c>
      <c r="F65" s="14" t="s">
        <v>30</v>
      </c>
      <c r="G65" s="9">
        <f t="shared" si="1"/>
        <v>30963.87</v>
      </c>
      <c r="H65" s="15">
        <v>30963.87</v>
      </c>
      <c r="I65" s="15"/>
    </row>
    <row r="66" spans="1:9" ht="12.75">
      <c r="A66" s="21" t="s">
        <v>80</v>
      </c>
      <c r="B66" s="6">
        <v>907</v>
      </c>
      <c r="C66" s="14" t="s">
        <v>61</v>
      </c>
      <c r="D66" s="14" t="s">
        <v>23</v>
      </c>
      <c r="E66" s="14" t="s">
        <v>81</v>
      </c>
      <c r="F66" s="14" t="s">
        <v>30</v>
      </c>
      <c r="G66" s="9">
        <f t="shared" si="1"/>
        <v>0</v>
      </c>
      <c r="H66" s="15">
        <v>0</v>
      </c>
      <c r="I66" s="15"/>
    </row>
    <row r="67" spans="1:9" ht="12.75">
      <c r="A67" s="21" t="s">
        <v>82</v>
      </c>
      <c r="B67" s="6">
        <v>907</v>
      </c>
      <c r="C67" s="14" t="s">
        <v>61</v>
      </c>
      <c r="D67" s="14" t="s">
        <v>23</v>
      </c>
      <c r="E67" s="14" t="s">
        <v>83</v>
      </c>
      <c r="F67" s="14" t="s">
        <v>30</v>
      </c>
      <c r="G67" s="9">
        <f t="shared" si="1"/>
        <v>1843.34</v>
      </c>
      <c r="H67" s="15">
        <v>1843.34</v>
      </c>
      <c r="I67" s="15"/>
    </row>
    <row r="68" spans="1:9" ht="22.5">
      <c r="A68" s="21" t="s">
        <v>84</v>
      </c>
      <c r="B68" s="6">
        <v>907</v>
      </c>
      <c r="C68" s="14" t="s">
        <v>61</v>
      </c>
      <c r="D68" s="14" t="s">
        <v>23</v>
      </c>
      <c r="E68" s="14" t="s">
        <v>85</v>
      </c>
      <c r="F68" s="14" t="s">
        <v>30</v>
      </c>
      <c r="G68" s="9">
        <f t="shared" si="1"/>
        <v>24502.08</v>
      </c>
      <c r="H68" s="15">
        <v>24502.08</v>
      </c>
      <c r="I68" s="15"/>
    </row>
    <row r="69" spans="1:9" ht="12.75">
      <c r="A69" s="31" t="s">
        <v>142</v>
      </c>
      <c r="B69" s="6">
        <v>907</v>
      </c>
      <c r="C69" s="11" t="s">
        <v>61</v>
      </c>
      <c r="D69" s="11" t="s">
        <v>61</v>
      </c>
      <c r="E69" s="14"/>
      <c r="F69" s="14"/>
      <c r="G69" s="9">
        <f t="shared" si="1"/>
        <v>0</v>
      </c>
      <c r="H69" s="15">
        <f>H70</f>
        <v>0</v>
      </c>
      <c r="I69" s="15"/>
    </row>
    <row r="70" spans="1:9" ht="33.75">
      <c r="A70" s="21" t="s">
        <v>139</v>
      </c>
      <c r="B70" s="6">
        <v>907</v>
      </c>
      <c r="C70" s="14" t="s">
        <v>61</v>
      </c>
      <c r="D70" s="14" t="s">
        <v>61</v>
      </c>
      <c r="E70" s="14" t="s">
        <v>141</v>
      </c>
      <c r="F70" s="14" t="s">
        <v>30</v>
      </c>
      <c r="G70" s="9">
        <f t="shared" si="1"/>
        <v>0</v>
      </c>
      <c r="H70" s="15">
        <v>0</v>
      </c>
      <c r="I70" s="15"/>
    </row>
    <row r="71" spans="1:9" ht="24">
      <c r="A71" s="18" t="s">
        <v>86</v>
      </c>
      <c r="B71" s="6">
        <v>907</v>
      </c>
      <c r="C71" s="7" t="s">
        <v>56</v>
      </c>
      <c r="D71" s="7"/>
      <c r="E71" s="7"/>
      <c r="F71" s="7"/>
      <c r="G71" s="9">
        <f t="shared" si="1"/>
        <v>180000</v>
      </c>
      <c r="H71" s="9">
        <f>H72</f>
        <v>180000</v>
      </c>
      <c r="I71" s="9">
        <f>I72</f>
        <v>0</v>
      </c>
    </row>
    <row r="72" spans="1:9" ht="12.75">
      <c r="A72" s="22" t="s">
        <v>87</v>
      </c>
      <c r="B72" s="6">
        <v>907</v>
      </c>
      <c r="C72" s="7" t="s">
        <v>56</v>
      </c>
      <c r="D72" s="7" t="s">
        <v>15</v>
      </c>
      <c r="E72" s="7"/>
      <c r="F72" s="7"/>
      <c r="G72" s="9">
        <f t="shared" si="1"/>
        <v>180000</v>
      </c>
      <c r="H72" s="9">
        <f>H73+H76+H79</f>
        <v>180000</v>
      </c>
      <c r="I72" s="9">
        <f>I73+I76</f>
        <v>0</v>
      </c>
    </row>
    <row r="73" spans="1:9" ht="27.75" customHeight="1">
      <c r="A73" s="23" t="s">
        <v>88</v>
      </c>
      <c r="B73" s="6">
        <v>907</v>
      </c>
      <c r="C73" s="8" t="s">
        <v>56</v>
      </c>
      <c r="D73" s="8" t="s">
        <v>15</v>
      </c>
      <c r="E73" s="8" t="s">
        <v>89</v>
      </c>
      <c r="F73" s="8"/>
      <c r="G73" s="9">
        <f t="shared" si="1"/>
        <v>0</v>
      </c>
      <c r="H73" s="24">
        <f>H74</f>
        <v>0</v>
      </c>
      <c r="I73" s="24"/>
    </row>
    <row r="74" spans="1:9" ht="24">
      <c r="A74" s="23" t="s">
        <v>90</v>
      </c>
      <c r="B74" s="6">
        <v>907</v>
      </c>
      <c r="C74" s="8" t="s">
        <v>56</v>
      </c>
      <c r="D74" s="8" t="s">
        <v>15</v>
      </c>
      <c r="E74" s="8" t="s">
        <v>91</v>
      </c>
      <c r="F74" s="8"/>
      <c r="G74" s="9">
        <f t="shared" si="1"/>
        <v>0</v>
      </c>
      <c r="H74" s="24">
        <f>H75</f>
        <v>0</v>
      </c>
      <c r="I74" s="24"/>
    </row>
    <row r="75" spans="1:9" ht="24">
      <c r="A75" s="23" t="s">
        <v>92</v>
      </c>
      <c r="B75" s="6">
        <v>907</v>
      </c>
      <c r="C75" s="8" t="s">
        <v>56</v>
      </c>
      <c r="D75" s="8" t="s">
        <v>15</v>
      </c>
      <c r="E75" s="8" t="s">
        <v>91</v>
      </c>
      <c r="F75" s="8" t="s">
        <v>93</v>
      </c>
      <c r="G75" s="9">
        <f t="shared" si="1"/>
        <v>0</v>
      </c>
      <c r="H75" s="24">
        <v>0</v>
      </c>
      <c r="I75" s="24"/>
    </row>
    <row r="76" spans="1:9" ht="12.75">
      <c r="A76" s="23" t="s">
        <v>94</v>
      </c>
      <c r="B76" s="6">
        <v>907</v>
      </c>
      <c r="C76" s="8" t="s">
        <v>56</v>
      </c>
      <c r="D76" s="8" t="s">
        <v>15</v>
      </c>
      <c r="E76" s="8" t="s">
        <v>95</v>
      </c>
      <c r="F76" s="8"/>
      <c r="G76" s="9">
        <f t="shared" si="1"/>
        <v>0</v>
      </c>
      <c r="H76" s="24">
        <f>H77</f>
        <v>0</v>
      </c>
      <c r="I76" s="24"/>
    </row>
    <row r="77" spans="1:9" ht="24">
      <c r="A77" s="23" t="s">
        <v>90</v>
      </c>
      <c r="B77" s="6">
        <v>907</v>
      </c>
      <c r="C77" s="8" t="s">
        <v>56</v>
      </c>
      <c r="D77" s="8" t="s">
        <v>15</v>
      </c>
      <c r="E77" s="8" t="s">
        <v>96</v>
      </c>
      <c r="F77" s="8"/>
      <c r="G77" s="9">
        <f t="shared" si="1"/>
        <v>0</v>
      </c>
      <c r="H77" s="24">
        <f>H78</f>
        <v>0</v>
      </c>
      <c r="I77" s="24"/>
    </row>
    <row r="78" spans="1:9" ht="24">
      <c r="A78" s="23" t="s">
        <v>92</v>
      </c>
      <c r="B78" s="6">
        <v>907</v>
      </c>
      <c r="C78" s="8" t="s">
        <v>56</v>
      </c>
      <c r="D78" s="8" t="s">
        <v>15</v>
      </c>
      <c r="E78" s="8" t="s">
        <v>96</v>
      </c>
      <c r="F78" s="8" t="s">
        <v>93</v>
      </c>
      <c r="G78" s="9">
        <f t="shared" si="1"/>
        <v>0</v>
      </c>
      <c r="H78" s="24">
        <v>0</v>
      </c>
      <c r="I78" s="24"/>
    </row>
    <row r="79" spans="1:9" ht="37.5" customHeight="1">
      <c r="A79" s="21" t="s">
        <v>139</v>
      </c>
      <c r="B79" s="6">
        <v>907</v>
      </c>
      <c r="C79" s="14" t="s">
        <v>56</v>
      </c>
      <c r="D79" s="14" t="s">
        <v>15</v>
      </c>
      <c r="E79" s="14" t="s">
        <v>141</v>
      </c>
      <c r="F79" s="14" t="s">
        <v>30</v>
      </c>
      <c r="G79" s="9">
        <f t="shared" si="1"/>
        <v>180000</v>
      </c>
      <c r="H79" s="15">
        <v>180000</v>
      </c>
      <c r="I79" s="24"/>
    </row>
    <row r="80" spans="1:9" ht="12.75">
      <c r="A80" s="16" t="s">
        <v>97</v>
      </c>
      <c r="B80" s="6">
        <v>907</v>
      </c>
      <c r="C80" s="7" t="s">
        <v>52</v>
      </c>
      <c r="D80" s="8"/>
      <c r="E80" s="8"/>
      <c r="F80" s="8"/>
      <c r="G80" s="9">
        <f t="shared" si="1"/>
        <v>0</v>
      </c>
      <c r="H80" s="24">
        <f>H81</f>
        <v>0</v>
      </c>
      <c r="I80" s="24">
        <f>I81</f>
        <v>0</v>
      </c>
    </row>
    <row r="81" spans="1:9" ht="12.75">
      <c r="A81" s="13" t="s">
        <v>98</v>
      </c>
      <c r="B81" s="6">
        <v>907</v>
      </c>
      <c r="C81" s="8" t="s">
        <v>52</v>
      </c>
      <c r="D81" s="8" t="s">
        <v>23</v>
      </c>
      <c r="E81" s="8" t="s">
        <v>99</v>
      </c>
      <c r="F81" s="8"/>
      <c r="G81" s="9">
        <f t="shared" si="1"/>
        <v>0</v>
      </c>
      <c r="H81" s="24">
        <f>H82</f>
        <v>0</v>
      </c>
      <c r="I81" s="24">
        <f>I82</f>
        <v>0</v>
      </c>
    </row>
    <row r="82" spans="1:9" ht="22.5">
      <c r="A82" s="13" t="s">
        <v>100</v>
      </c>
      <c r="B82" s="6">
        <v>907</v>
      </c>
      <c r="C82" s="8" t="s">
        <v>52</v>
      </c>
      <c r="D82" s="8" t="s">
        <v>23</v>
      </c>
      <c r="E82" s="8" t="s">
        <v>99</v>
      </c>
      <c r="F82" s="8" t="s">
        <v>101</v>
      </c>
      <c r="G82" s="9">
        <f t="shared" si="1"/>
        <v>0</v>
      </c>
      <c r="H82" s="24"/>
      <c r="I82" s="24">
        <v>0</v>
      </c>
    </row>
    <row r="83" spans="1:9" ht="12.75">
      <c r="A83" s="18" t="s">
        <v>102</v>
      </c>
      <c r="B83" s="6">
        <v>907</v>
      </c>
      <c r="C83" s="7" t="s">
        <v>103</v>
      </c>
      <c r="D83" s="8"/>
      <c r="E83" s="8"/>
      <c r="F83" s="8"/>
      <c r="G83" s="9">
        <f t="shared" si="1"/>
        <v>1616760</v>
      </c>
      <c r="H83" s="9">
        <f>H84</f>
        <v>1616760</v>
      </c>
      <c r="I83" s="9">
        <f>I84</f>
        <v>0</v>
      </c>
    </row>
    <row r="84" spans="1:9" ht="15.75" customHeight="1">
      <c r="A84" s="21" t="s">
        <v>104</v>
      </c>
      <c r="B84" s="6">
        <v>907</v>
      </c>
      <c r="C84" s="25" t="s">
        <v>103</v>
      </c>
      <c r="D84" s="25" t="s">
        <v>27</v>
      </c>
      <c r="E84" s="8"/>
      <c r="F84" s="8"/>
      <c r="G84" s="9">
        <f t="shared" si="1"/>
        <v>1616760</v>
      </c>
      <c r="H84" s="26">
        <f>H85+H86</f>
        <v>1616760</v>
      </c>
      <c r="I84" s="27">
        <v>0</v>
      </c>
    </row>
    <row r="85" spans="1:9" ht="78.75">
      <c r="A85" s="21" t="s">
        <v>105</v>
      </c>
      <c r="B85" s="6">
        <v>907</v>
      </c>
      <c r="C85" s="8" t="s">
        <v>103</v>
      </c>
      <c r="D85" s="8" t="s">
        <v>27</v>
      </c>
      <c r="E85" s="8" t="s">
        <v>106</v>
      </c>
      <c r="F85" s="8" t="s">
        <v>107</v>
      </c>
      <c r="G85" s="9">
        <f t="shared" si="1"/>
        <v>1519760</v>
      </c>
      <c r="H85" s="24">
        <v>1519760</v>
      </c>
      <c r="I85" s="24">
        <v>0</v>
      </c>
    </row>
    <row r="86" spans="1:9" ht="12.75">
      <c r="A86" s="21" t="s">
        <v>137</v>
      </c>
      <c r="B86" s="6">
        <v>907</v>
      </c>
      <c r="C86" s="8" t="s">
        <v>103</v>
      </c>
      <c r="D86" s="8" t="s">
        <v>27</v>
      </c>
      <c r="E86" s="8" t="s">
        <v>138</v>
      </c>
      <c r="F86" s="8" t="s">
        <v>107</v>
      </c>
      <c r="G86" s="9">
        <f t="shared" si="1"/>
        <v>97000</v>
      </c>
      <c r="H86" s="24">
        <v>97000</v>
      </c>
      <c r="I86" s="24"/>
    </row>
    <row r="87" spans="1:9" ht="12.75">
      <c r="A87" s="28" t="s">
        <v>10</v>
      </c>
      <c r="B87" s="6">
        <v>907</v>
      </c>
      <c r="C87" s="29"/>
      <c r="D87" s="29"/>
      <c r="E87" s="29"/>
      <c r="F87" s="29"/>
      <c r="G87" s="9">
        <f t="shared" si="1"/>
        <v>5099695</v>
      </c>
      <c r="H87" s="30">
        <f>H10+H31+H34+H43+H48+H71+H80+H83</f>
        <v>5099695</v>
      </c>
      <c r="I87" s="30">
        <f>I10+I32+I34+I43+I48+I71+I83</f>
        <v>0</v>
      </c>
    </row>
  </sheetData>
  <mergeCells count="6">
    <mergeCell ref="A6:I6"/>
    <mergeCell ref="A7:I7"/>
    <mergeCell ref="D2:G2"/>
    <mergeCell ref="D4:I4"/>
    <mergeCell ref="D5:F5"/>
    <mergeCell ref="D3:I3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selection activeCell="J10" sqref="J10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10" ht="12.75">
      <c r="D2" s="34" t="s">
        <v>0</v>
      </c>
      <c r="E2" s="34"/>
      <c r="F2" s="34"/>
      <c r="G2" s="34"/>
      <c r="H2" s="1"/>
      <c r="I2" s="1"/>
      <c r="J2" s="1"/>
    </row>
    <row r="3" spans="4:10" ht="12.75">
      <c r="D3" s="34" t="s">
        <v>143</v>
      </c>
      <c r="E3" s="34"/>
      <c r="F3" s="34"/>
      <c r="G3" s="34"/>
      <c r="H3" s="34"/>
      <c r="I3" s="34"/>
      <c r="J3" s="34"/>
    </row>
    <row r="4" spans="4:10" ht="12.75">
      <c r="D4" s="34" t="s">
        <v>1</v>
      </c>
      <c r="E4" s="34"/>
      <c r="F4" s="34"/>
      <c r="G4" s="34"/>
      <c r="H4" s="34"/>
      <c r="I4" s="34"/>
      <c r="J4" s="1"/>
    </row>
    <row r="5" spans="4:10" ht="12.75">
      <c r="D5" s="34" t="s">
        <v>110</v>
      </c>
      <c r="E5" s="34"/>
      <c r="F5" s="34"/>
      <c r="G5" s="1"/>
      <c r="H5" s="1"/>
      <c r="I5" s="1"/>
      <c r="J5" s="1"/>
    </row>
    <row r="6" spans="1:9" ht="12.75">
      <c r="A6" s="33" t="s">
        <v>2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33" t="s">
        <v>3</v>
      </c>
      <c r="B7" s="33"/>
      <c r="C7" s="33"/>
      <c r="D7" s="33"/>
      <c r="E7" s="33"/>
      <c r="F7" s="33"/>
      <c r="G7" s="33"/>
      <c r="H7" s="33"/>
      <c r="I7" s="33"/>
    </row>
    <row r="8" spans="1:9" ht="19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24">
      <c r="A9" s="5" t="s">
        <v>13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14</v>
      </c>
      <c r="B10" s="6">
        <v>907</v>
      </c>
      <c r="C10" s="7" t="s">
        <v>15</v>
      </c>
      <c r="D10" s="8"/>
      <c r="E10" s="8"/>
      <c r="F10" s="8"/>
      <c r="G10" s="9">
        <f>H10+I10</f>
        <v>1178062</v>
      </c>
      <c r="H10" s="9">
        <f>H11+H15+H18+H26+H23</f>
        <v>1178062</v>
      </c>
      <c r="I10" s="9">
        <f>I11+I15+I18+I26</f>
        <v>0</v>
      </c>
    </row>
    <row r="11" spans="1:9" ht="33.75" customHeight="1">
      <c r="A11" s="10" t="s">
        <v>16</v>
      </c>
      <c r="B11" s="6">
        <v>907</v>
      </c>
      <c r="C11" s="11" t="s">
        <v>15</v>
      </c>
      <c r="D11" s="11" t="s">
        <v>17</v>
      </c>
      <c r="E11" s="11"/>
      <c r="F11" s="11"/>
      <c r="G11" s="9">
        <f>H11+I11</f>
        <v>400000</v>
      </c>
      <c r="H11" s="12">
        <f>H12</f>
        <v>400000</v>
      </c>
      <c r="I11" s="12">
        <v>0</v>
      </c>
    </row>
    <row r="12" spans="1:9" ht="22.5">
      <c r="A12" s="13" t="s">
        <v>18</v>
      </c>
      <c r="B12" s="6">
        <v>907</v>
      </c>
      <c r="C12" s="14" t="s">
        <v>15</v>
      </c>
      <c r="D12" s="14" t="s">
        <v>17</v>
      </c>
      <c r="E12" s="14" t="s">
        <v>108</v>
      </c>
      <c r="F12" s="14"/>
      <c r="G12" s="9">
        <f>H12+I12</f>
        <v>400000</v>
      </c>
      <c r="H12" s="15">
        <f>H13</f>
        <v>400000</v>
      </c>
      <c r="I12" s="15">
        <v>0</v>
      </c>
    </row>
    <row r="13" spans="1:9" ht="12.75">
      <c r="A13" s="13" t="s">
        <v>19</v>
      </c>
      <c r="B13" s="6">
        <v>907</v>
      </c>
      <c r="C13" s="14" t="s">
        <v>15</v>
      </c>
      <c r="D13" s="14" t="s">
        <v>17</v>
      </c>
      <c r="E13" s="14" t="s">
        <v>108</v>
      </c>
      <c r="F13" s="14" t="s">
        <v>30</v>
      </c>
      <c r="G13" s="9">
        <f>H13+I13</f>
        <v>400000</v>
      </c>
      <c r="H13" s="15">
        <v>400000</v>
      </c>
      <c r="I13" s="15">
        <v>0</v>
      </c>
    </row>
    <row r="14" spans="1:9" ht="12.75">
      <c r="A14" s="13" t="s">
        <v>21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22</v>
      </c>
      <c r="B15" s="6">
        <v>907</v>
      </c>
      <c r="C15" s="11" t="s">
        <v>15</v>
      </c>
      <c r="D15" s="11" t="s">
        <v>23</v>
      </c>
      <c r="E15" s="11"/>
      <c r="F15" s="11"/>
      <c r="G15" s="9">
        <f aca="true" t="shared" si="0" ref="G15:G43">H15+I15</f>
        <v>0</v>
      </c>
      <c r="H15" s="12">
        <v>0</v>
      </c>
      <c r="I15" s="12">
        <v>0</v>
      </c>
    </row>
    <row r="16" spans="1:9" ht="22.5">
      <c r="A16" s="13" t="s">
        <v>18</v>
      </c>
      <c r="B16" s="6">
        <v>907</v>
      </c>
      <c r="C16" s="14" t="s">
        <v>15</v>
      </c>
      <c r="D16" s="14" t="s">
        <v>23</v>
      </c>
      <c r="E16" s="14" t="s">
        <v>20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24</v>
      </c>
      <c r="B17" s="6">
        <v>907</v>
      </c>
      <c r="C17" s="14" t="s">
        <v>15</v>
      </c>
      <c r="D17" s="14" t="s">
        <v>23</v>
      </c>
      <c r="E17" s="14" t="s">
        <v>20</v>
      </c>
      <c r="F17" s="14" t="s">
        <v>25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26</v>
      </c>
      <c r="B18" s="6">
        <v>907</v>
      </c>
      <c r="C18" s="11" t="s">
        <v>15</v>
      </c>
      <c r="D18" s="11" t="s">
        <v>27</v>
      </c>
      <c r="E18" s="11"/>
      <c r="F18" s="11"/>
      <c r="G18" s="9">
        <f t="shared" si="0"/>
        <v>646928</v>
      </c>
      <c r="H18" s="12">
        <f>H19</f>
        <v>646928</v>
      </c>
      <c r="I18" s="12">
        <v>0</v>
      </c>
    </row>
    <row r="19" spans="1:9" ht="22.5">
      <c r="A19" s="13" t="s">
        <v>18</v>
      </c>
      <c r="B19" s="6">
        <v>907</v>
      </c>
      <c r="C19" s="14" t="s">
        <v>15</v>
      </c>
      <c r="D19" s="14" t="s">
        <v>27</v>
      </c>
      <c r="E19" s="14" t="s">
        <v>28</v>
      </c>
      <c r="F19" s="14"/>
      <c r="G19" s="9">
        <f t="shared" si="0"/>
        <v>646928</v>
      </c>
      <c r="H19" s="15">
        <f>H20</f>
        <v>646928</v>
      </c>
      <c r="I19" s="15">
        <v>0</v>
      </c>
    </row>
    <row r="20" spans="1:9" ht="12.75">
      <c r="A20" s="13" t="s">
        <v>29</v>
      </c>
      <c r="B20" s="6">
        <v>907</v>
      </c>
      <c r="C20" s="14" t="s">
        <v>15</v>
      </c>
      <c r="D20" s="14" t="s">
        <v>27</v>
      </c>
      <c r="E20" s="14" t="s">
        <v>28</v>
      </c>
      <c r="F20" s="14" t="s">
        <v>30</v>
      </c>
      <c r="G20" s="9">
        <f t="shared" si="0"/>
        <v>646928</v>
      </c>
      <c r="H20" s="15">
        <v>646928</v>
      </c>
      <c r="I20" s="15">
        <v>0</v>
      </c>
    </row>
    <row r="21" spans="1:9" ht="33.75">
      <c r="A21" s="13" t="s">
        <v>31</v>
      </c>
      <c r="B21" s="6">
        <v>907</v>
      </c>
      <c r="C21" s="14" t="s">
        <v>15</v>
      </c>
      <c r="D21" s="14" t="s">
        <v>27</v>
      </c>
      <c r="E21" s="14" t="s">
        <v>32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15</v>
      </c>
      <c r="D22" s="14" t="s">
        <v>27</v>
      </c>
      <c r="E22" s="14" t="s">
        <v>32</v>
      </c>
      <c r="F22" s="14" t="s">
        <v>30</v>
      </c>
      <c r="G22" s="9">
        <f t="shared" si="0"/>
        <v>0</v>
      </c>
      <c r="H22" s="15"/>
      <c r="I22" s="15"/>
    </row>
    <row r="23" spans="1:9" ht="22.5">
      <c r="A23" s="13" t="s">
        <v>120</v>
      </c>
      <c r="B23" s="6">
        <v>907</v>
      </c>
      <c r="C23" s="14" t="s">
        <v>15</v>
      </c>
      <c r="D23" s="14" t="s">
        <v>121</v>
      </c>
      <c r="E23" s="14"/>
      <c r="F23" s="14"/>
      <c r="G23" s="9">
        <f t="shared" si="0"/>
        <v>40000</v>
      </c>
      <c r="H23" s="15">
        <f>H24+H25</f>
        <v>40000</v>
      </c>
      <c r="I23" s="15"/>
    </row>
    <row r="24" spans="1:9" ht="22.5">
      <c r="A24" s="13" t="s">
        <v>144</v>
      </c>
      <c r="B24" s="6">
        <v>907</v>
      </c>
      <c r="C24" s="14" t="s">
        <v>15</v>
      </c>
      <c r="D24" s="14" t="s">
        <v>121</v>
      </c>
      <c r="E24" s="14" t="s">
        <v>122</v>
      </c>
      <c r="F24" s="14" t="s">
        <v>30</v>
      </c>
      <c r="G24" s="9">
        <f t="shared" si="0"/>
        <v>25000</v>
      </c>
      <c r="H24" s="15">
        <v>25000</v>
      </c>
      <c r="I24" s="15"/>
    </row>
    <row r="25" spans="1:9" ht="22.5">
      <c r="A25" s="13" t="s">
        <v>145</v>
      </c>
      <c r="B25" s="6">
        <v>907</v>
      </c>
      <c r="C25" s="14" t="s">
        <v>15</v>
      </c>
      <c r="D25" s="14" t="s">
        <v>121</v>
      </c>
      <c r="E25" s="14" t="s">
        <v>123</v>
      </c>
      <c r="F25" s="14" t="s">
        <v>30</v>
      </c>
      <c r="G25" s="9">
        <f t="shared" si="0"/>
        <v>15000</v>
      </c>
      <c r="H25" s="15">
        <v>15000</v>
      </c>
      <c r="I25" s="15"/>
    </row>
    <row r="26" spans="1:9" ht="12.75">
      <c r="A26" s="10" t="s">
        <v>33</v>
      </c>
      <c r="B26" s="6">
        <v>907</v>
      </c>
      <c r="C26" s="11" t="s">
        <v>15</v>
      </c>
      <c r="D26" s="11" t="s">
        <v>34</v>
      </c>
      <c r="E26" s="11"/>
      <c r="F26" s="11"/>
      <c r="G26" s="9">
        <f t="shared" si="0"/>
        <v>91134</v>
      </c>
      <c r="H26" s="12">
        <f>H29+H27</f>
        <v>91134</v>
      </c>
      <c r="I26" s="12">
        <v>0</v>
      </c>
    </row>
    <row r="27" spans="1:9" ht="33.75">
      <c r="A27" s="13" t="s">
        <v>133</v>
      </c>
      <c r="B27" s="6">
        <v>907</v>
      </c>
      <c r="C27" s="14" t="s">
        <v>15</v>
      </c>
      <c r="D27" s="14" t="s">
        <v>34</v>
      </c>
      <c r="E27" s="14" t="s">
        <v>134</v>
      </c>
      <c r="F27" s="14"/>
      <c r="G27" s="9">
        <f t="shared" si="0"/>
        <v>9000</v>
      </c>
      <c r="H27" s="12">
        <f>H28</f>
        <v>9000</v>
      </c>
      <c r="I27" s="12"/>
    </row>
    <row r="28" spans="1:9" ht="22.5">
      <c r="A28" s="13" t="s">
        <v>135</v>
      </c>
      <c r="B28" s="6">
        <v>907</v>
      </c>
      <c r="C28" s="14" t="s">
        <v>15</v>
      </c>
      <c r="D28" s="14" t="s">
        <v>34</v>
      </c>
      <c r="E28" s="14" t="s">
        <v>134</v>
      </c>
      <c r="F28" s="14" t="s">
        <v>30</v>
      </c>
      <c r="G28" s="9">
        <f t="shared" si="0"/>
        <v>9000</v>
      </c>
      <c r="H28" s="12">
        <v>9000</v>
      </c>
      <c r="I28" s="12"/>
    </row>
    <row r="29" spans="1:9" ht="25.5" customHeight="1">
      <c r="A29" s="13" t="s">
        <v>35</v>
      </c>
      <c r="B29" s="6">
        <v>907</v>
      </c>
      <c r="C29" s="14" t="s">
        <v>15</v>
      </c>
      <c r="D29" s="14" t="s">
        <v>34</v>
      </c>
      <c r="E29" s="14" t="s">
        <v>36</v>
      </c>
      <c r="F29" s="14"/>
      <c r="G29" s="9">
        <f t="shared" si="0"/>
        <v>82134</v>
      </c>
      <c r="H29" s="15">
        <f>H30</f>
        <v>82134</v>
      </c>
      <c r="I29" s="15">
        <v>0</v>
      </c>
    </row>
    <row r="30" spans="1:9" ht="22.5">
      <c r="A30" s="13" t="s">
        <v>37</v>
      </c>
      <c r="B30" s="6">
        <v>907</v>
      </c>
      <c r="C30" s="14" t="s">
        <v>15</v>
      </c>
      <c r="D30" s="14" t="s">
        <v>34</v>
      </c>
      <c r="E30" s="14" t="s">
        <v>36</v>
      </c>
      <c r="F30" s="14" t="s">
        <v>30</v>
      </c>
      <c r="G30" s="9">
        <f t="shared" si="0"/>
        <v>82134</v>
      </c>
      <c r="H30" s="15">
        <v>82134</v>
      </c>
      <c r="I30" s="15">
        <v>0</v>
      </c>
    </row>
    <row r="31" spans="1:9" ht="12.75">
      <c r="A31" s="16" t="s">
        <v>38</v>
      </c>
      <c r="B31" s="6">
        <v>907</v>
      </c>
      <c r="C31" s="14" t="s">
        <v>17</v>
      </c>
      <c r="D31" s="14"/>
      <c r="E31" s="14"/>
      <c r="F31" s="14"/>
      <c r="G31" s="9">
        <f t="shared" si="0"/>
        <v>69751</v>
      </c>
      <c r="H31" s="15">
        <f>H32</f>
        <v>69751</v>
      </c>
      <c r="I31" s="17">
        <f>I32</f>
        <v>0</v>
      </c>
    </row>
    <row r="32" spans="1:9" ht="12.75">
      <c r="A32" s="13" t="s">
        <v>39</v>
      </c>
      <c r="B32" s="6">
        <v>907</v>
      </c>
      <c r="C32" s="14" t="s">
        <v>17</v>
      </c>
      <c r="D32" s="14" t="s">
        <v>23</v>
      </c>
      <c r="E32" s="14" t="s">
        <v>40</v>
      </c>
      <c r="F32" s="14"/>
      <c r="G32" s="9">
        <f t="shared" si="0"/>
        <v>69751</v>
      </c>
      <c r="H32" s="15">
        <f>H33</f>
        <v>69751</v>
      </c>
      <c r="I32" s="15">
        <v>0</v>
      </c>
    </row>
    <row r="33" spans="1:9" ht="33.75">
      <c r="A33" s="13" t="s">
        <v>41</v>
      </c>
      <c r="B33" s="6">
        <v>907</v>
      </c>
      <c r="C33" s="14" t="s">
        <v>17</v>
      </c>
      <c r="D33" s="14" t="s">
        <v>23</v>
      </c>
      <c r="E33" s="14" t="s">
        <v>40</v>
      </c>
      <c r="F33" s="14" t="s">
        <v>30</v>
      </c>
      <c r="G33" s="9">
        <f t="shared" si="0"/>
        <v>69751</v>
      </c>
      <c r="H33" s="15">
        <v>69751</v>
      </c>
      <c r="I33" s="15">
        <v>0</v>
      </c>
    </row>
    <row r="34" spans="1:9" ht="24">
      <c r="A34" s="18" t="s">
        <v>42</v>
      </c>
      <c r="B34" s="6">
        <v>907</v>
      </c>
      <c r="C34" s="7" t="s">
        <v>23</v>
      </c>
      <c r="D34" s="8"/>
      <c r="E34" s="8"/>
      <c r="F34" s="8"/>
      <c r="G34" s="9">
        <f t="shared" si="0"/>
        <v>100000</v>
      </c>
      <c r="H34" s="9">
        <f>H35+H39</f>
        <v>100000</v>
      </c>
      <c r="I34" s="9">
        <v>0</v>
      </c>
    </row>
    <row r="35" spans="1:9" ht="42.75">
      <c r="A35" s="10" t="s">
        <v>43</v>
      </c>
      <c r="B35" s="6">
        <v>907</v>
      </c>
      <c r="C35" s="11" t="s">
        <v>23</v>
      </c>
      <c r="D35" s="11" t="s">
        <v>44</v>
      </c>
      <c r="E35" s="11"/>
      <c r="F35" s="11"/>
      <c r="G35" s="9">
        <f t="shared" si="0"/>
        <v>0</v>
      </c>
      <c r="H35" s="12">
        <f>H36</f>
        <v>0</v>
      </c>
      <c r="I35" s="12">
        <v>0</v>
      </c>
    </row>
    <row r="36" spans="1:9" ht="33.75">
      <c r="A36" s="13" t="s">
        <v>45</v>
      </c>
      <c r="B36" s="6">
        <v>907</v>
      </c>
      <c r="C36" s="14" t="s">
        <v>23</v>
      </c>
      <c r="D36" s="14" t="s">
        <v>44</v>
      </c>
      <c r="E36" s="14" t="s">
        <v>46</v>
      </c>
      <c r="F36" s="14"/>
      <c r="G36" s="9">
        <f t="shared" si="0"/>
        <v>0</v>
      </c>
      <c r="H36" s="15">
        <f>H37</f>
        <v>0</v>
      </c>
      <c r="I36" s="15">
        <v>0</v>
      </c>
    </row>
    <row r="37" spans="1:9" ht="33.75">
      <c r="A37" s="13" t="s">
        <v>47</v>
      </c>
      <c r="B37" s="6">
        <v>907</v>
      </c>
      <c r="C37" s="14" t="s">
        <v>23</v>
      </c>
      <c r="D37" s="14" t="s">
        <v>44</v>
      </c>
      <c r="E37" s="14" t="s">
        <v>48</v>
      </c>
      <c r="F37" s="14"/>
      <c r="G37" s="9">
        <f t="shared" si="0"/>
        <v>0</v>
      </c>
      <c r="H37" s="15">
        <f>H38</f>
        <v>0</v>
      </c>
      <c r="I37" s="15"/>
    </row>
    <row r="38" spans="1:9" ht="45">
      <c r="A38" s="13" t="s">
        <v>49</v>
      </c>
      <c r="B38" s="6">
        <v>907</v>
      </c>
      <c r="C38" s="14" t="s">
        <v>23</v>
      </c>
      <c r="D38" s="14" t="s">
        <v>44</v>
      </c>
      <c r="E38" s="14" t="s">
        <v>48</v>
      </c>
      <c r="F38" s="14" t="s">
        <v>50</v>
      </c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114</v>
      </c>
      <c r="B39" s="6">
        <v>907</v>
      </c>
      <c r="C39" s="14" t="s">
        <v>23</v>
      </c>
      <c r="D39" s="14" t="s">
        <v>34</v>
      </c>
      <c r="E39" s="14"/>
      <c r="F39" s="14"/>
      <c r="G39" s="9">
        <f t="shared" si="0"/>
        <v>100000</v>
      </c>
      <c r="H39" s="15">
        <f>H40+H41+H42</f>
        <v>100000</v>
      </c>
      <c r="I39" s="15">
        <v>0</v>
      </c>
    </row>
    <row r="40" spans="1:9" ht="12.75">
      <c r="A40" s="13" t="s">
        <v>140</v>
      </c>
      <c r="B40" s="6">
        <v>907</v>
      </c>
      <c r="C40" s="14" t="s">
        <v>23</v>
      </c>
      <c r="D40" s="14" t="s">
        <v>34</v>
      </c>
      <c r="E40" s="14" t="s">
        <v>115</v>
      </c>
      <c r="F40" s="14" t="s">
        <v>116</v>
      </c>
      <c r="G40" s="9">
        <f t="shared" si="0"/>
        <v>50000</v>
      </c>
      <c r="H40" s="15">
        <v>50000</v>
      </c>
      <c r="I40" s="15">
        <v>0</v>
      </c>
    </row>
    <row r="41" spans="1:9" ht="12.75">
      <c r="A41" s="13" t="s">
        <v>53</v>
      </c>
      <c r="B41" s="6">
        <v>907</v>
      </c>
      <c r="C41" s="14" t="s">
        <v>23</v>
      </c>
      <c r="D41" s="14" t="s">
        <v>34</v>
      </c>
      <c r="E41" s="14" t="s">
        <v>109</v>
      </c>
      <c r="F41" s="14" t="s">
        <v>30</v>
      </c>
      <c r="G41" s="9">
        <f t="shared" si="0"/>
        <v>0</v>
      </c>
      <c r="H41" s="15">
        <v>0</v>
      </c>
      <c r="I41" s="15">
        <v>0</v>
      </c>
    </row>
    <row r="42" spans="1:9" ht="36" customHeight="1">
      <c r="A42" s="21" t="s">
        <v>139</v>
      </c>
      <c r="B42" s="6">
        <v>907</v>
      </c>
      <c r="C42" s="14" t="s">
        <v>23</v>
      </c>
      <c r="D42" s="14" t="s">
        <v>34</v>
      </c>
      <c r="E42" s="14" t="s">
        <v>141</v>
      </c>
      <c r="F42" s="14" t="s">
        <v>30</v>
      </c>
      <c r="G42" s="9">
        <f t="shared" si="0"/>
        <v>50000</v>
      </c>
      <c r="H42" s="15">
        <v>50000</v>
      </c>
      <c r="I42" s="15"/>
    </row>
    <row r="43" spans="1:9" ht="12.75">
      <c r="A43" s="16" t="s">
        <v>54</v>
      </c>
      <c r="B43" s="6">
        <v>907</v>
      </c>
      <c r="C43" s="19" t="s">
        <v>27</v>
      </c>
      <c r="D43" s="14"/>
      <c r="E43" s="14"/>
      <c r="F43" s="14"/>
      <c r="G43" s="9">
        <f t="shared" si="0"/>
        <v>56832</v>
      </c>
      <c r="H43" s="15">
        <f>H44</f>
        <v>56832</v>
      </c>
      <c r="I43" s="15">
        <v>0</v>
      </c>
    </row>
    <row r="44" spans="1:9" ht="12.75">
      <c r="A44" s="16" t="s">
        <v>117</v>
      </c>
      <c r="B44" s="6">
        <v>907</v>
      </c>
      <c r="C44" s="19" t="s">
        <v>27</v>
      </c>
      <c r="D44" s="14" t="s">
        <v>15</v>
      </c>
      <c r="E44" s="14"/>
      <c r="F44" s="14"/>
      <c r="G44" s="9"/>
      <c r="H44" s="15">
        <f>H45</f>
        <v>56832</v>
      </c>
      <c r="I44" s="15"/>
    </row>
    <row r="45" spans="1:9" ht="22.5">
      <c r="A45" s="16" t="s">
        <v>118</v>
      </c>
      <c r="B45" s="6">
        <v>907</v>
      </c>
      <c r="C45" s="19" t="s">
        <v>27</v>
      </c>
      <c r="D45" s="14" t="s">
        <v>15</v>
      </c>
      <c r="E45" s="14" t="s">
        <v>119</v>
      </c>
      <c r="F45" s="14" t="s">
        <v>30</v>
      </c>
      <c r="G45" s="9">
        <f aca="true" t="shared" si="1" ref="G45:G86">H45+I45</f>
        <v>56832</v>
      </c>
      <c r="H45" s="15">
        <v>56832</v>
      </c>
      <c r="I45" s="15"/>
    </row>
    <row r="46" spans="1:9" ht="12.75">
      <c r="A46" s="13" t="s">
        <v>55</v>
      </c>
      <c r="B46" s="6">
        <v>907</v>
      </c>
      <c r="C46" s="14" t="s">
        <v>27</v>
      </c>
      <c r="D46" s="14" t="s">
        <v>56</v>
      </c>
      <c r="E46" s="14"/>
      <c r="F46" s="14"/>
      <c r="G46" s="9">
        <f t="shared" si="1"/>
        <v>0</v>
      </c>
      <c r="H46" s="15">
        <v>0</v>
      </c>
      <c r="I46" s="15">
        <v>0</v>
      </c>
    </row>
    <row r="47" spans="1:9" ht="12.75">
      <c r="A47" s="13" t="s">
        <v>57</v>
      </c>
      <c r="B47" s="6">
        <v>907</v>
      </c>
      <c r="C47" s="14" t="s">
        <v>27</v>
      </c>
      <c r="D47" s="14" t="s">
        <v>56</v>
      </c>
      <c r="E47" s="14" t="s">
        <v>58</v>
      </c>
      <c r="F47" s="14" t="s">
        <v>59</v>
      </c>
      <c r="G47" s="9">
        <f t="shared" si="1"/>
        <v>0</v>
      </c>
      <c r="H47" s="15">
        <v>0</v>
      </c>
      <c r="I47" s="15">
        <v>0</v>
      </c>
    </row>
    <row r="48" spans="1:9" ht="12.75">
      <c r="A48" s="18" t="s">
        <v>60</v>
      </c>
      <c r="B48" s="6">
        <v>907</v>
      </c>
      <c r="C48" s="7" t="s">
        <v>61</v>
      </c>
      <c r="D48" s="8"/>
      <c r="E48" s="8"/>
      <c r="F48" s="8"/>
      <c r="G48" s="9">
        <f t="shared" si="1"/>
        <v>1898290</v>
      </c>
      <c r="H48" s="9">
        <f>H49+H54+H61+H68</f>
        <v>1898290</v>
      </c>
      <c r="I48" s="9">
        <f>I49+I54</f>
        <v>0</v>
      </c>
    </row>
    <row r="49" spans="1:9" ht="12.75">
      <c r="A49" s="20" t="s">
        <v>62</v>
      </c>
      <c r="B49" s="6">
        <v>907</v>
      </c>
      <c r="C49" s="19" t="s">
        <v>61</v>
      </c>
      <c r="D49" s="19" t="s">
        <v>15</v>
      </c>
      <c r="E49" s="19"/>
      <c r="F49" s="19"/>
      <c r="G49" s="9">
        <f t="shared" si="1"/>
        <v>473420</v>
      </c>
      <c r="H49" s="17">
        <f>H50+H53</f>
        <v>473420</v>
      </c>
      <c r="I49" s="17">
        <v>0</v>
      </c>
    </row>
    <row r="50" spans="1:9" ht="12.75">
      <c r="A50" s="21" t="s">
        <v>63</v>
      </c>
      <c r="B50" s="6">
        <v>907</v>
      </c>
      <c r="C50" s="14" t="s">
        <v>61</v>
      </c>
      <c r="D50" s="14" t="s">
        <v>15</v>
      </c>
      <c r="E50" s="14" t="s">
        <v>64</v>
      </c>
      <c r="F50" s="14"/>
      <c r="G50" s="9">
        <f t="shared" si="1"/>
        <v>127420</v>
      </c>
      <c r="H50" s="15">
        <f>H52+H51</f>
        <v>127420</v>
      </c>
      <c r="I50" s="15">
        <v>0</v>
      </c>
    </row>
    <row r="51" spans="1:9" ht="33.75">
      <c r="A51" s="21" t="s">
        <v>65</v>
      </c>
      <c r="B51" s="6">
        <v>907</v>
      </c>
      <c r="C51" s="14" t="s">
        <v>61</v>
      </c>
      <c r="D51" s="14" t="s">
        <v>15</v>
      </c>
      <c r="E51" s="14" t="s">
        <v>66</v>
      </c>
      <c r="F51" s="14" t="s">
        <v>30</v>
      </c>
      <c r="G51" s="9">
        <f t="shared" si="1"/>
        <v>127420</v>
      </c>
      <c r="H51" s="15">
        <v>127420</v>
      </c>
      <c r="I51" s="15"/>
    </row>
    <row r="52" spans="1:9" ht="33.75">
      <c r="A52" s="21" t="s">
        <v>67</v>
      </c>
      <c r="B52" s="6">
        <v>907</v>
      </c>
      <c r="C52" s="14" t="s">
        <v>61</v>
      </c>
      <c r="D52" s="14" t="s">
        <v>15</v>
      </c>
      <c r="E52" s="14" t="s">
        <v>68</v>
      </c>
      <c r="F52" s="14" t="s">
        <v>30</v>
      </c>
      <c r="G52" s="9">
        <f t="shared" si="1"/>
        <v>0</v>
      </c>
      <c r="H52" s="15">
        <v>0</v>
      </c>
      <c r="I52" s="15">
        <v>0</v>
      </c>
    </row>
    <row r="53" spans="1:9" ht="39" customHeight="1">
      <c r="A53" s="21" t="s">
        <v>139</v>
      </c>
      <c r="B53" s="6">
        <v>907</v>
      </c>
      <c r="C53" s="14" t="s">
        <v>61</v>
      </c>
      <c r="D53" s="14" t="s">
        <v>15</v>
      </c>
      <c r="E53" s="14" t="s">
        <v>141</v>
      </c>
      <c r="F53" s="14" t="s">
        <v>30</v>
      </c>
      <c r="G53" s="9">
        <f t="shared" si="1"/>
        <v>346000</v>
      </c>
      <c r="H53" s="15">
        <v>346000</v>
      </c>
      <c r="I53" s="15"/>
    </row>
    <row r="54" spans="1:9" ht="12.75">
      <c r="A54" s="20" t="s">
        <v>69</v>
      </c>
      <c r="B54" s="6">
        <v>907</v>
      </c>
      <c r="C54" s="11" t="s">
        <v>61</v>
      </c>
      <c r="D54" s="11" t="s">
        <v>17</v>
      </c>
      <c r="E54" s="11"/>
      <c r="F54" s="11"/>
      <c r="G54" s="9">
        <f t="shared" si="1"/>
        <v>1159000</v>
      </c>
      <c r="H54" s="12">
        <f>H55+H57+H60</f>
        <v>1159000</v>
      </c>
      <c r="I54" s="12">
        <f>I55</f>
        <v>0</v>
      </c>
    </row>
    <row r="55" spans="1:9" ht="12.75">
      <c r="A55" s="21" t="s">
        <v>70</v>
      </c>
      <c r="B55" s="6">
        <v>907</v>
      </c>
      <c r="C55" s="14" t="s">
        <v>61</v>
      </c>
      <c r="D55" s="14" t="s">
        <v>17</v>
      </c>
      <c r="E55" s="14" t="s">
        <v>71</v>
      </c>
      <c r="F55" s="14"/>
      <c r="G55" s="9">
        <f t="shared" si="1"/>
        <v>97800</v>
      </c>
      <c r="H55" s="15">
        <f>H56</f>
        <v>97800</v>
      </c>
      <c r="I55" s="15">
        <f>I56</f>
        <v>0</v>
      </c>
    </row>
    <row r="56" spans="1:9" ht="22.5">
      <c r="A56" s="21" t="s">
        <v>72</v>
      </c>
      <c r="B56" s="6">
        <v>907</v>
      </c>
      <c r="C56" s="14" t="s">
        <v>61</v>
      </c>
      <c r="D56" s="14" t="s">
        <v>17</v>
      </c>
      <c r="E56" s="14" t="s">
        <v>73</v>
      </c>
      <c r="F56" s="14" t="s">
        <v>30</v>
      </c>
      <c r="G56" s="9">
        <f t="shared" si="1"/>
        <v>97800</v>
      </c>
      <c r="H56" s="15">
        <v>97800</v>
      </c>
      <c r="I56" s="15">
        <v>0</v>
      </c>
    </row>
    <row r="57" spans="1:9" ht="27" customHeight="1">
      <c r="A57" s="21" t="s">
        <v>125</v>
      </c>
      <c r="B57" s="6">
        <v>907</v>
      </c>
      <c r="C57" s="14" t="s">
        <v>61</v>
      </c>
      <c r="D57" s="14" t="s">
        <v>17</v>
      </c>
      <c r="E57" s="14" t="s">
        <v>124</v>
      </c>
      <c r="F57" s="14" t="s">
        <v>30</v>
      </c>
      <c r="G57" s="9">
        <f t="shared" si="1"/>
        <v>987200</v>
      </c>
      <c r="H57" s="15">
        <f>H58+H59</f>
        <v>987200</v>
      </c>
      <c r="I57" s="15"/>
    </row>
    <row r="58" spans="1:9" ht="12.75">
      <c r="A58" s="21" t="s">
        <v>126</v>
      </c>
      <c r="B58" s="6">
        <v>907</v>
      </c>
      <c r="C58" s="14" t="s">
        <v>61</v>
      </c>
      <c r="D58" s="14" t="s">
        <v>17</v>
      </c>
      <c r="E58" s="14" t="s">
        <v>128</v>
      </c>
      <c r="F58" s="14" t="s">
        <v>30</v>
      </c>
      <c r="G58" s="9">
        <f t="shared" si="1"/>
        <v>759400</v>
      </c>
      <c r="H58" s="15">
        <v>759400</v>
      </c>
      <c r="I58" s="15"/>
    </row>
    <row r="59" spans="1:9" ht="12.75">
      <c r="A59" s="21" t="s">
        <v>127</v>
      </c>
      <c r="B59" s="6">
        <v>907</v>
      </c>
      <c r="C59" s="14" t="s">
        <v>129</v>
      </c>
      <c r="D59" s="14" t="s">
        <v>130</v>
      </c>
      <c r="E59" s="14" t="s">
        <v>131</v>
      </c>
      <c r="F59" s="14" t="s">
        <v>30</v>
      </c>
      <c r="G59" s="9">
        <f t="shared" si="1"/>
        <v>227800</v>
      </c>
      <c r="H59" s="15">
        <v>227800</v>
      </c>
      <c r="I59" s="15"/>
    </row>
    <row r="60" spans="1:9" ht="33.75">
      <c r="A60" s="21" t="s">
        <v>139</v>
      </c>
      <c r="B60" s="6">
        <v>907</v>
      </c>
      <c r="C60" s="14" t="s">
        <v>61</v>
      </c>
      <c r="D60" s="14" t="s">
        <v>17</v>
      </c>
      <c r="E60" s="14" t="s">
        <v>141</v>
      </c>
      <c r="F60" s="14" t="s">
        <v>30</v>
      </c>
      <c r="G60" s="9">
        <f t="shared" si="1"/>
        <v>74000</v>
      </c>
      <c r="H60" s="15">
        <v>74000</v>
      </c>
      <c r="I60" s="15"/>
    </row>
    <row r="61" spans="1:9" ht="12.75">
      <c r="A61" s="20" t="s">
        <v>74</v>
      </c>
      <c r="B61" s="6">
        <v>907</v>
      </c>
      <c r="C61" s="19" t="s">
        <v>61</v>
      </c>
      <c r="D61" s="19" t="s">
        <v>23</v>
      </c>
      <c r="E61" s="14"/>
      <c r="F61" s="14"/>
      <c r="G61" s="9">
        <f t="shared" si="1"/>
        <v>265870</v>
      </c>
      <c r="H61" s="17">
        <f>H62</f>
        <v>265870</v>
      </c>
      <c r="I61" s="17">
        <f>I62</f>
        <v>0</v>
      </c>
    </row>
    <row r="62" spans="1:9" ht="12.75">
      <c r="A62" s="21" t="s">
        <v>74</v>
      </c>
      <c r="B62" s="6">
        <v>907</v>
      </c>
      <c r="C62" s="14" t="s">
        <v>61</v>
      </c>
      <c r="D62" s="14" t="s">
        <v>23</v>
      </c>
      <c r="E62" s="14" t="s">
        <v>75</v>
      </c>
      <c r="F62" s="14"/>
      <c r="G62" s="9">
        <f t="shared" si="1"/>
        <v>265870</v>
      </c>
      <c r="H62" s="17">
        <f>H63+H64+H65+H66+H67</f>
        <v>265870</v>
      </c>
      <c r="I62" s="17">
        <f>I63+I64+I65+I66+I67</f>
        <v>0</v>
      </c>
    </row>
    <row r="63" spans="1:9" ht="12.75">
      <c r="A63" s="21" t="s">
        <v>76</v>
      </c>
      <c r="B63" s="6">
        <v>907</v>
      </c>
      <c r="C63" s="14" t="s">
        <v>61</v>
      </c>
      <c r="D63" s="14" t="s">
        <v>23</v>
      </c>
      <c r="E63" s="14" t="s">
        <v>77</v>
      </c>
      <c r="F63" s="14" t="s">
        <v>30</v>
      </c>
      <c r="G63" s="9">
        <f t="shared" si="1"/>
        <v>199970</v>
      </c>
      <c r="H63" s="15">
        <v>199970</v>
      </c>
      <c r="I63" s="15"/>
    </row>
    <row r="64" spans="1:9" ht="34.5" customHeight="1">
      <c r="A64" s="21" t="s">
        <v>78</v>
      </c>
      <c r="B64" s="6">
        <v>907</v>
      </c>
      <c r="C64" s="14" t="s">
        <v>61</v>
      </c>
      <c r="D64" s="14" t="s">
        <v>23</v>
      </c>
      <c r="E64" s="14" t="s">
        <v>79</v>
      </c>
      <c r="F64" s="14" t="s">
        <v>30</v>
      </c>
      <c r="G64" s="9">
        <f t="shared" si="1"/>
        <v>32420</v>
      </c>
      <c r="H64" s="15">
        <v>32420</v>
      </c>
      <c r="I64" s="15"/>
    </row>
    <row r="65" spans="1:9" ht="12.75">
      <c r="A65" s="21" t="s">
        <v>80</v>
      </c>
      <c r="B65" s="6">
        <v>907</v>
      </c>
      <c r="C65" s="14" t="s">
        <v>61</v>
      </c>
      <c r="D65" s="14" t="s">
        <v>23</v>
      </c>
      <c r="E65" s="14" t="s">
        <v>81</v>
      </c>
      <c r="F65" s="14" t="s">
        <v>30</v>
      </c>
      <c r="G65" s="9">
        <f t="shared" si="1"/>
        <v>0</v>
      </c>
      <c r="H65" s="15">
        <v>0</v>
      </c>
      <c r="I65" s="15"/>
    </row>
    <row r="66" spans="1:9" ht="12.75">
      <c r="A66" s="21" t="s">
        <v>82</v>
      </c>
      <c r="B66" s="6">
        <v>907</v>
      </c>
      <c r="C66" s="14" t="s">
        <v>61</v>
      </c>
      <c r="D66" s="14" t="s">
        <v>23</v>
      </c>
      <c r="E66" s="14" t="s">
        <v>83</v>
      </c>
      <c r="F66" s="14" t="s">
        <v>30</v>
      </c>
      <c r="G66" s="9">
        <f t="shared" si="1"/>
        <v>6000</v>
      </c>
      <c r="H66" s="15">
        <v>6000</v>
      </c>
      <c r="I66" s="15"/>
    </row>
    <row r="67" spans="1:9" ht="22.5">
      <c r="A67" s="21" t="s">
        <v>84</v>
      </c>
      <c r="B67" s="6">
        <v>907</v>
      </c>
      <c r="C67" s="14" t="s">
        <v>61</v>
      </c>
      <c r="D67" s="14" t="s">
        <v>23</v>
      </c>
      <c r="E67" s="14" t="s">
        <v>85</v>
      </c>
      <c r="F67" s="14" t="s">
        <v>30</v>
      </c>
      <c r="G67" s="9">
        <f t="shared" si="1"/>
        <v>27480</v>
      </c>
      <c r="H67" s="15">
        <v>27480</v>
      </c>
      <c r="I67" s="15"/>
    </row>
    <row r="68" spans="1:9" ht="12.75">
      <c r="A68" s="31" t="s">
        <v>142</v>
      </c>
      <c r="B68" s="6">
        <v>907</v>
      </c>
      <c r="C68" s="11" t="s">
        <v>61</v>
      </c>
      <c r="D68" s="11" t="s">
        <v>61</v>
      </c>
      <c r="E68" s="14"/>
      <c r="F68" s="14"/>
      <c r="G68" s="9">
        <f t="shared" si="1"/>
        <v>0</v>
      </c>
      <c r="H68" s="15">
        <f>H69</f>
        <v>0</v>
      </c>
      <c r="I68" s="15"/>
    </row>
    <row r="69" spans="1:9" ht="33.75">
      <c r="A69" s="21" t="s">
        <v>139</v>
      </c>
      <c r="B69" s="6">
        <v>907</v>
      </c>
      <c r="C69" s="14" t="s">
        <v>61</v>
      </c>
      <c r="D69" s="14" t="s">
        <v>61</v>
      </c>
      <c r="E69" s="14" t="s">
        <v>141</v>
      </c>
      <c r="F69" s="14" t="s">
        <v>30</v>
      </c>
      <c r="G69" s="9">
        <f t="shared" si="1"/>
        <v>0</v>
      </c>
      <c r="H69" s="15">
        <v>0</v>
      </c>
      <c r="I69" s="15"/>
    </row>
    <row r="70" spans="1:9" ht="24">
      <c r="A70" s="18" t="s">
        <v>86</v>
      </c>
      <c r="B70" s="6">
        <v>907</v>
      </c>
      <c r="C70" s="7" t="s">
        <v>56</v>
      </c>
      <c r="D70" s="7"/>
      <c r="E70" s="7"/>
      <c r="F70" s="7"/>
      <c r="G70" s="9">
        <f t="shared" si="1"/>
        <v>180000</v>
      </c>
      <c r="H70" s="9">
        <f>H71</f>
        <v>180000</v>
      </c>
      <c r="I70" s="9">
        <f>I71</f>
        <v>0</v>
      </c>
    </row>
    <row r="71" spans="1:9" ht="12.75">
      <c r="A71" s="22" t="s">
        <v>87</v>
      </c>
      <c r="B71" s="6">
        <v>907</v>
      </c>
      <c r="C71" s="7" t="s">
        <v>56</v>
      </c>
      <c r="D71" s="7" t="s">
        <v>15</v>
      </c>
      <c r="E71" s="7"/>
      <c r="F71" s="7"/>
      <c r="G71" s="9">
        <f t="shared" si="1"/>
        <v>180000</v>
      </c>
      <c r="H71" s="9">
        <f>H72+H75+H78</f>
        <v>180000</v>
      </c>
      <c r="I71" s="9">
        <f>I72+I75</f>
        <v>0</v>
      </c>
    </row>
    <row r="72" spans="1:9" ht="27.75" customHeight="1">
      <c r="A72" s="23" t="s">
        <v>88</v>
      </c>
      <c r="B72" s="6">
        <v>907</v>
      </c>
      <c r="C72" s="8" t="s">
        <v>56</v>
      </c>
      <c r="D72" s="8" t="s">
        <v>15</v>
      </c>
      <c r="E72" s="8" t="s">
        <v>89</v>
      </c>
      <c r="F72" s="8"/>
      <c r="G72" s="9">
        <f t="shared" si="1"/>
        <v>0</v>
      </c>
      <c r="H72" s="24">
        <f>H73</f>
        <v>0</v>
      </c>
      <c r="I72" s="24"/>
    </row>
    <row r="73" spans="1:9" ht="24">
      <c r="A73" s="23" t="s">
        <v>90</v>
      </c>
      <c r="B73" s="6">
        <v>907</v>
      </c>
      <c r="C73" s="8" t="s">
        <v>56</v>
      </c>
      <c r="D73" s="8" t="s">
        <v>15</v>
      </c>
      <c r="E73" s="8" t="s">
        <v>91</v>
      </c>
      <c r="F73" s="8"/>
      <c r="G73" s="9">
        <f t="shared" si="1"/>
        <v>0</v>
      </c>
      <c r="H73" s="24">
        <f>H74</f>
        <v>0</v>
      </c>
      <c r="I73" s="24"/>
    </row>
    <row r="74" spans="1:9" ht="24">
      <c r="A74" s="23" t="s">
        <v>92</v>
      </c>
      <c r="B74" s="6">
        <v>907</v>
      </c>
      <c r="C74" s="8" t="s">
        <v>56</v>
      </c>
      <c r="D74" s="8" t="s">
        <v>15</v>
      </c>
      <c r="E74" s="8" t="s">
        <v>91</v>
      </c>
      <c r="F74" s="8" t="s">
        <v>93</v>
      </c>
      <c r="G74" s="9">
        <f t="shared" si="1"/>
        <v>0</v>
      </c>
      <c r="H74" s="24">
        <v>0</v>
      </c>
      <c r="I74" s="24"/>
    </row>
    <row r="75" spans="1:9" ht="12.75">
      <c r="A75" s="23" t="s">
        <v>94</v>
      </c>
      <c r="B75" s="6">
        <v>907</v>
      </c>
      <c r="C75" s="8" t="s">
        <v>56</v>
      </c>
      <c r="D75" s="8" t="s">
        <v>15</v>
      </c>
      <c r="E75" s="8" t="s">
        <v>95</v>
      </c>
      <c r="F75" s="8"/>
      <c r="G75" s="9">
        <f t="shared" si="1"/>
        <v>0</v>
      </c>
      <c r="H75" s="24">
        <f>H76</f>
        <v>0</v>
      </c>
      <c r="I75" s="24"/>
    </row>
    <row r="76" spans="1:9" ht="24">
      <c r="A76" s="23" t="s">
        <v>90</v>
      </c>
      <c r="B76" s="6">
        <v>907</v>
      </c>
      <c r="C76" s="8" t="s">
        <v>56</v>
      </c>
      <c r="D76" s="8" t="s">
        <v>15</v>
      </c>
      <c r="E76" s="8" t="s">
        <v>96</v>
      </c>
      <c r="F76" s="8"/>
      <c r="G76" s="9">
        <f t="shared" si="1"/>
        <v>0</v>
      </c>
      <c r="H76" s="24">
        <f>H77</f>
        <v>0</v>
      </c>
      <c r="I76" s="24"/>
    </row>
    <row r="77" spans="1:9" ht="24">
      <c r="A77" s="23" t="s">
        <v>92</v>
      </c>
      <c r="B77" s="6">
        <v>907</v>
      </c>
      <c r="C77" s="8" t="s">
        <v>56</v>
      </c>
      <c r="D77" s="8" t="s">
        <v>15</v>
      </c>
      <c r="E77" s="8" t="s">
        <v>96</v>
      </c>
      <c r="F77" s="8" t="s">
        <v>93</v>
      </c>
      <c r="G77" s="9">
        <f t="shared" si="1"/>
        <v>0</v>
      </c>
      <c r="H77" s="24">
        <v>0</v>
      </c>
      <c r="I77" s="24"/>
    </row>
    <row r="78" spans="1:9" ht="37.5" customHeight="1">
      <c r="A78" s="21" t="s">
        <v>139</v>
      </c>
      <c r="B78" s="6">
        <v>907</v>
      </c>
      <c r="C78" s="14" t="s">
        <v>56</v>
      </c>
      <c r="D78" s="14" t="s">
        <v>15</v>
      </c>
      <c r="E78" s="14" t="s">
        <v>141</v>
      </c>
      <c r="F78" s="14" t="s">
        <v>30</v>
      </c>
      <c r="G78" s="9">
        <f t="shared" si="1"/>
        <v>180000</v>
      </c>
      <c r="H78" s="15">
        <v>180000</v>
      </c>
      <c r="I78" s="24"/>
    </row>
    <row r="79" spans="1:9" ht="12.75">
      <c r="A79" s="16" t="s">
        <v>97</v>
      </c>
      <c r="B79" s="6">
        <v>907</v>
      </c>
      <c r="C79" s="7" t="s">
        <v>52</v>
      </c>
      <c r="D79" s="8"/>
      <c r="E79" s="8"/>
      <c r="F79" s="8"/>
      <c r="G79" s="9">
        <f t="shared" si="1"/>
        <v>0</v>
      </c>
      <c r="H79" s="24">
        <f>H80</f>
        <v>0</v>
      </c>
      <c r="I79" s="24">
        <f>I80</f>
        <v>0</v>
      </c>
    </row>
    <row r="80" spans="1:9" ht="12.75">
      <c r="A80" s="13" t="s">
        <v>98</v>
      </c>
      <c r="B80" s="6">
        <v>907</v>
      </c>
      <c r="C80" s="8" t="s">
        <v>52</v>
      </c>
      <c r="D80" s="8" t="s">
        <v>23</v>
      </c>
      <c r="E80" s="8" t="s">
        <v>99</v>
      </c>
      <c r="F80" s="8"/>
      <c r="G80" s="9">
        <f t="shared" si="1"/>
        <v>0</v>
      </c>
      <c r="H80" s="24">
        <f>H81</f>
        <v>0</v>
      </c>
      <c r="I80" s="24">
        <f>I81</f>
        <v>0</v>
      </c>
    </row>
    <row r="81" spans="1:9" ht="22.5">
      <c r="A81" s="13" t="s">
        <v>100</v>
      </c>
      <c r="B81" s="6">
        <v>907</v>
      </c>
      <c r="C81" s="8" t="s">
        <v>52</v>
      </c>
      <c r="D81" s="8" t="s">
        <v>23</v>
      </c>
      <c r="E81" s="8" t="s">
        <v>99</v>
      </c>
      <c r="F81" s="8" t="s">
        <v>101</v>
      </c>
      <c r="G81" s="9">
        <f t="shared" si="1"/>
        <v>0</v>
      </c>
      <c r="H81" s="24"/>
      <c r="I81" s="24">
        <v>0</v>
      </c>
    </row>
    <row r="82" spans="1:9" ht="12.75">
      <c r="A82" s="18" t="s">
        <v>102</v>
      </c>
      <c r="B82" s="6">
        <v>907</v>
      </c>
      <c r="C82" s="7" t="s">
        <v>103</v>
      </c>
      <c r="D82" s="8"/>
      <c r="E82" s="8"/>
      <c r="F82" s="8"/>
      <c r="G82" s="9">
        <f t="shared" si="1"/>
        <v>1616760</v>
      </c>
      <c r="H82" s="9">
        <f>H83</f>
        <v>1616760</v>
      </c>
      <c r="I82" s="9">
        <f>I83</f>
        <v>0</v>
      </c>
    </row>
    <row r="83" spans="1:9" ht="15.75" customHeight="1">
      <c r="A83" s="21" t="s">
        <v>104</v>
      </c>
      <c r="B83" s="6">
        <v>907</v>
      </c>
      <c r="C83" s="25" t="s">
        <v>103</v>
      </c>
      <c r="D83" s="25" t="s">
        <v>27</v>
      </c>
      <c r="E83" s="8"/>
      <c r="F83" s="8"/>
      <c r="G83" s="9">
        <f t="shared" si="1"/>
        <v>1616760</v>
      </c>
      <c r="H83" s="26">
        <f>H84+H85</f>
        <v>1616760</v>
      </c>
      <c r="I83" s="27">
        <v>0</v>
      </c>
    </row>
    <row r="84" spans="1:9" ht="78.75">
      <c r="A84" s="21" t="s">
        <v>105</v>
      </c>
      <c r="B84" s="6">
        <v>907</v>
      </c>
      <c r="C84" s="8" t="s">
        <v>103</v>
      </c>
      <c r="D84" s="8" t="s">
        <v>27</v>
      </c>
      <c r="E84" s="8" t="s">
        <v>106</v>
      </c>
      <c r="F84" s="8" t="s">
        <v>107</v>
      </c>
      <c r="G84" s="9">
        <f t="shared" si="1"/>
        <v>1519760</v>
      </c>
      <c r="H84" s="24">
        <v>1519760</v>
      </c>
      <c r="I84" s="24">
        <v>0</v>
      </c>
    </row>
    <row r="85" spans="1:9" ht="12.75">
      <c r="A85" s="21" t="s">
        <v>137</v>
      </c>
      <c r="B85" s="6">
        <v>907</v>
      </c>
      <c r="C85" s="8" t="s">
        <v>103</v>
      </c>
      <c r="D85" s="8" t="s">
        <v>27</v>
      </c>
      <c r="E85" s="8" t="s">
        <v>138</v>
      </c>
      <c r="F85" s="8" t="s">
        <v>107</v>
      </c>
      <c r="G85" s="9">
        <f t="shared" si="1"/>
        <v>97000</v>
      </c>
      <c r="H85" s="24">
        <v>97000</v>
      </c>
      <c r="I85" s="24"/>
    </row>
    <row r="86" spans="1:9" ht="12.75">
      <c r="A86" s="28" t="s">
        <v>10</v>
      </c>
      <c r="B86" s="6">
        <v>907</v>
      </c>
      <c r="C86" s="29"/>
      <c r="D86" s="29"/>
      <c r="E86" s="29"/>
      <c r="F86" s="29"/>
      <c r="G86" s="9">
        <f t="shared" si="1"/>
        <v>5099695</v>
      </c>
      <c r="H86" s="30">
        <f>H10+H31+H34+H43+H48+H70+H79+H82</f>
        <v>5099695</v>
      </c>
      <c r="I86" s="30">
        <f>I10+I32+I34+I43+I48+I70+I82</f>
        <v>0</v>
      </c>
    </row>
  </sheetData>
  <mergeCells count="6">
    <mergeCell ref="A6:I6"/>
    <mergeCell ref="A7:I7"/>
    <mergeCell ref="D2:G2"/>
    <mergeCell ref="D3:J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7"/>
  <sheetViews>
    <sheetView workbookViewId="0" topLeftCell="A80">
      <selection activeCell="D99" sqref="D99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10" ht="12.75">
      <c r="D2" s="34" t="s">
        <v>0</v>
      </c>
      <c r="E2" s="34"/>
      <c r="F2" s="34"/>
      <c r="G2" s="34"/>
      <c r="H2" s="1"/>
      <c r="I2" s="1"/>
      <c r="J2" s="1"/>
    </row>
    <row r="3" spans="4:10" ht="12.75">
      <c r="D3" s="34" t="s">
        <v>136</v>
      </c>
      <c r="E3" s="34"/>
      <c r="F3" s="34"/>
      <c r="G3" s="34"/>
      <c r="H3" s="34"/>
      <c r="I3" s="34"/>
      <c r="J3" s="34"/>
    </row>
    <row r="4" spans="4:10" ht="12.75">
      <c r="D4" s="34" t="s">
        <v>1</v>
      </c>
      <c r="E4" s="34"/>
      <c r="F4" s="34"/>
      <c r="G4" s="34"/>
      <c r="H4" s="34"/>
      <c r="I4" s="34"/>
      <c r="J4" s="1"/>
    </row>
    <row r="5" spans="4:10" ht="12.75">
      <c r="D5" s="34" t="s">
        <v>110</v>
      </c>
      <c r="E5" s="34"/>
      <c r="F5" s="34"/>
      <c r="G5" s="1"/>
      <c r="H5" s="1"/>
      <c r="I5" s="1"/>
      <c r="J5" s="1"/>
    </row>
    <row r="6" spans="1:9" ht="12.75">
      <c r="A6" s="33" t="s">
        <v>2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33" t="s">
        <v>3</v>
      </c>
      <c r="B7" s="33"/>
      <c r="C7" s="33"/>
      <c r="D7" s="33"/>
      <c r="E7" s="33"/>
      <c r="F7" s="33"/>
      <c r="G7" s="33"/>
      <c r="H7" s="33"/>
      <c r="I7" s="33"/>
    </row>
    <row r="8" spans="1:9" ht="19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24">
      <c r="A9" s="5" t="s">
        <v>13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14</v>
      </c>
      <c r="B10" s="6">
        <v>907</v>
      </c>
      <c r="C10" s="7" t="s">
        <v>15</v>
      </c>
      <c r="D10" s="8"/>
      <c r="E10" s="8"/>
      <c r="F10" s="8"/>
      <c r="G10" s="9">
        <f>H10+I10</f>
        <v>1078062</v>
      </c>
      <c r="H10" s="9">
        <f>H11+H15+H18+H27+H23</f>
        <v>1078062</v>
      </c>
      <c r="I10" s="9">
        <f>I11+I15+I18+I27</f>
        <v>0</v>
      </c>
    </row>
    <row r="11" spans="1:9" ht="33.75" customHeight="1">
      <c r="A11" s="10" t="s">
        <v>16</v>
      </c>
      <c r="B11" s="6">
        <v>907</v>
      </c>
      <c r="C11" s="11" t="s">
        <v>15</v>
      </c>
      <c r="D11" s="11" t="s">
        <v>17</v>
      </c>
      <c r="E11" s="11"/>
      <c r="F11" s="11"/>
      <c r="G11" s="9">
        <f>H11+I11</f>
        <v>370000</v>
      </c>
      <c r="H11" s="12">
        <f>H12</f>
        <v>370000</v>
      </c>
      <c r="I11" s="12">
        <v>0</v>
      </c>
    </row>
    <row r="12" spans="1:9" ht="22.5">
      <c r="A12" s="13" t="s">
        <v>18</v>
      </c>
      <c r="B12" s="6">
        <v>907</v>
      </c>
      <c r="C12" s="14" t="s">
        <v>15</v>
      </c>
      <c r="D12" s="14" t="s">
        <v>17</v>
      </c>
      <c r="E12" s="14" t="s">
        <v>108</v>
      </c>
      <c r="F12" s="14"/>
      <c r="G12" s="9">
        <f>H12+I12</f>
        <v>370000</v>
      </c>
      <c r="H12" s="15">
        <f>H13</f>
        <v>370000</v>
      </c>
      <c r="I12" s="15">
        <v>0</v>
      </c>
    </row>
    <row r="13" spans="1:9" ht="12.75">
      <c r="A13" s="13" t="s">
        <v>19</v>
      </c>
      <c r="B13" s="6">
        <v>907</v>
      </c>
      <c r="C13" s="14" t="s">
        <v>15</v>
      </c>
      <c r="D13" s="14" t="s">
        <v>17</v>
      </c>
      <c r="E13" s="14" t="s">
        <v>108</v>
      </c>
      <c r="F13" s="14" t="s">
        <v>30</v>
      </c>
      <c r="G13" s="9">
        <f>H13+I13</f>
        <v>370000</v>
      </c>
      <c r="H13" s="15">
        <v>370000</v>
      </c>
      <c r="I13" s="15">
        <v>0</v>
      </c>
    </row>
    <row r="14" spans="1:9" ht="12.75">
      <c r="A14" s="13" t="s">
        <v>21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22</v>
      </c>
      <c r="B15" s="6">
        <v>907</v>
      </c>
      <c r="C15" s="11" t="s">
        <v>15</v>
      </c>
      <c r="D15" s="11" t="s">
        <v>23</v>
      </c>
      <c r="E15" s="11"/>
      <c r="F15" s="11"/>
      <c r="G15" s="9">
        <f aca="true" t="shared" si="0" ref="G15:G44">H15+I15</f>
        <v>0</v>
      </c>
      <c r="H15" s="12">
        <v>0</v>
      </c>
      <c r="I15" s="12">
        <v>0</v>
      </c>
    </row>
    <row r="16" spans="1:9" ht="22.5">
      <c r="A16" s="13" t="s">
        <v>18</v>
      </c>
      <c r="B16" s="6">
        <v>907</v>
      </c>
      <c r="C16" s="14" t="s">
        <v>15</v>
      </c>
      <c r="D16" s="14" t="s">
        <v>23</v>
      </c>
      <c r="E16" s="14" t="s">
        <v>20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24</v>
      </c>
      <c r="B17" s="6">
        <v>907</v>
      </c>
      <c r="C17" s="14" t="s">
        <v>15</v>
      </c>
      <c r="D17" s="14" t="s">
        <v>23</v>
      </c>
      <c r="E17" s="14" t="s">
        <v>20</v>
      </c>
      <c r="F17" s="14" t="s">
        <v>25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26</v>
      </c>
      <c r="B18" s="6">
        <v>907</v>
      </c>
      <c r="C18" s="11" t="s">
        <v>15</v>
      </c>
      <c r="D18" s="11" t="s">
        <v>27</v>
      </c>
      <c r="E18" s="11"/>
      <c r="F18" s="11"/>
      <c r="G18" s="9">
        <f t="shared" si="0"/>
        <v>576928</v>
      </c>
      <c r="H18" s="12">
        <f>H19</f>
        <v>576928</v>
      </c>
      <c r="I18" s="12">
        <v>0</v>
      </c>
    </row>
    <row r="19" spans="1:9" ht="22.5">
      <c r="A19" s="13" t="s">
        <v>18</v>
      </c>
      <c r="B19" s="6">
        <v>907</v>
      </c>
      <c r="C19" s="14" t="s">
        <v>15</v>
      </c>
      <c r="D19" s="14" t="s">
        <v>27</v>
      </c>
      <c r="E19" s="14" t="s">
        <v>28</v>
      </c>
      <c r="F19" s="14"/>
      <c r="G19" s="9">
        <f t="shared" si="0"/>
        <v>576928</v>
      </c>
      <c r="H19" s="15">
        <f>H20</f>
        <v>576928</v>
      </c>
      <c r="I19" s="15">
        <v>0</v>
      </c>
    </row>
    <row r="20" spans="1:9" ht="12.75">
      <c r="A20" s="13" t="s">
        <v>29</v>
      </c>
      <c r="B20" s="6">
        <v>907</v>
      </c>
      <c r="C20" s="14" t="s">
        <v>15</v>
      </c>
      <c r="D20" s="14" t="s">
        <v>27</v>
      </c>
      <c r="E20" s="14" t="s">
        <v>28</v>
      </c>
      <c r="F20" s="14" t="s">
        <v>30</v>
      </c>
      <c r="G20" s="9">
        <f t="shared" si="0"/>
        <v>576928</v>
      </c>
      <c r="H20" s="15">
        <v>576928</v>
      </c>
      <c r="I20" s="15">
        <v>0</v>
      </c>
    </row>
    <row r="21" spans="1:9" ht="33.75">
      <c r="A21" s="13" t="s">
        <v>31</v>
      </c>
      <c r="B21" s="6">
        <v>907</v>
      </c>
      <c r="C21" s="14" t="s">
        <v>15</v>
      </c>
      <c r="D21" s="14" t="s">
        <v>27</v>
      </c>
      <c r="E21" s="14" t="s">
        <v>32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15</v>
      </c>
      <c r="D22" s="14" t="s">
        <v>27</v>
      </c>
      <c r="E22" s="14" t="s">
        <v>32</v>
      </c>
      <c r="F22" s="14" t="s">
        <v>30</v>
      </c>
      <c r="G22" s="9">
        <f t="shared" si="0"/>
        <v>0</v>
      </c>
      <c r="H22" s="15"/>
      <c r="I22" s="15"/>
    </row>
    <row r="23" spans="1:9" ht="22.5">
      <c r="A23" s="13" t="s">
        <v>120</v>
      </c>
      <c r="B23" s="6">
        <v>907</v>
      </c>
      <c r="C23" s="14" t="s">
        <v>15</v>
      </c>
      <c r="D23" s="14" t="s">
        <v>121</v>
      </c>
      <c r="E23" s="14"/>
      <c r="F23" s="14"/>
      <c r="G23" s="9">
        <f t="shared" si="0"/>
        <v>40000</v>
      </c>
      <c r="H23" s="15">
        <f>H24</f>
        <v>40000</v>
      </c>
      <c r="I23" s="15"/>
    </row>
    <row r="24" spans="1:9" ht="12.75">
      <c r="A24" s="13"/>
      <c r="B24" s="6">
        <v>907</v>
      </c>
      <c r="C24" s="14" t="s">
        <v>15</v>
      </c>
      <c r="D24" s="14" t="s">
        <v>121</v>
      </c>
      <c r="E24" s="14" t="s">
        <v>122</v>
      </c>
      <c r="F24" s="14"/>
      <c r="G24" s="9">
        <f t="shared" si="0"/>
        <v>40000</v>
      </c>
      <c r="H24" s="15">
        <f>H25+H26</f>
        <v>40000</v>
      </c>
      <c r="I24" s="15"/>
    </row>
    <row r="25" spans="1:9" ht="12.75">
      <c r="A25" s="13"/>
      <c r="B25" s="6">
        <v>907</v>
      </c>
      <c r="C25" s="14" t="s">
        <v>15</v>
      </c>
      <c r="D25" s="14" t="s">
        <v>121</v>
      </c>
      <c r="E25" s="14" t="s">
        <v>122</v>
      </c>
      <c r="F25" s="14" t="s">
        <v>30</v>
      </c>
      <c r="G25" s="9">
        <f t="shared" si="0"/>
        <v>25000</v>
      </c>
      <c r="H25" s="15">
        <v>25000</v>
      </c>
      <c r="I25" s="15"/>
    </row>
    <row r="26" spans="1:9" ht="12.75">
      <c r="A26" s="13"/>
      <c r="B26" s="6">
        <v>907</v>
      </c>
      <c r="C26" s="14" t="s">
        <v>15</v>
      </c>
      <c r="D26" s="14" t="s">
        <v>121</v>
      </c>
      <c r="E26" s="14" t="s">
        <v>123</v>
      </c>
      <c r="F26" s="14" t="s">
        <v>30</v>
      </c>
      <c r="G26" s="9">
        <f t="shared" si="0"/>
        <v>15000</v>
      </c>
      <c r="H26" s="15">
        <v>15000</v>
      </c>
      <c r="I26" s="15"/>
    </row>
    <row r="27" spans="1:9" ht="12.75">
      <c r="A27" s="10" t="s">
        <v>33</v>
      </c>
      <c r="B27" s="6">
        <v>907</v>
      </c>
      <c r="C27" s="11" t="s">
        <v>15</v>
      </c>
      <c r="D27" s="11" t="s">
        <v>34</v>
      </c>
      <c r="E27" s="11"/>
      <c r="F27" s="11"/>
      <c r="G27" s="9">
        <f t="shared" si="0"/>
        <v>91134</v>
      </c>
      <c r="H27" s="12">
        <f>H30+H28</f>
        <v>91134</v>
      </c>
      <c r="I27" s="12">
        <v>0</v>
      </c>
    </row>
    <row r="28" spans="1:9" ht="33.75">
      <c r="A28" s="13" t="s">
        <v>133</v>
      </c>
      <c r="B28" s="6">
        <v>907</v>
      </c>
      <c r="C28" s="14" t="s">
        <v>15</v>
      </c>
      <c r="D28" s="14" t="s">
        <v>34</v>
      </c>
      <c r="E28" s="14" t="s">
        <v>134</v>
      </c>
      <c r="F28" s="14"/>
      <c r="G28" s="9">
        <f t="shared" si="0"/>
        <v>9000</v>
      </c>
      <c r="H28" s="12">
        <f>H29</f>
        <v>9000</v>
      </c>
      <c r="I28" s="12"/>
    </row>
    <row r="29" spans="1:9" ht="22.5">
      <c r="A29" s="13" t="s">
        <v>135</v>
      </c>
      <c r="B29" s="6">
        <v>907</v>
      </c>
      <c r="C29" s="14" t="s">
        <v>15</v>
      </c>
      <c r="D29" s="14" t="s">
        <v>34</v>
      </c>
      <c r="E29" s="14" t="s">
        <v>134</v>
      </c>
      <c r="F29" s="14" t="s">
        <v>30</v>
      </c>
      <c r="G29" s="9">
        <f t="shared" si="0"/>
        <v>9000</v>
      </c>
      <c r="H29" s="12">
        <v>9000</v>
      </c>
      <c r="I29" s="12"/>
    </row>
    <row r="30" spans="1:9" ht="25.5" customHeight="1">
      <c r="A30" s="13" t="s">
        <v>35</v>
      </c>
      <c r="B30" s="6">
        <v>907</v>
      </c>
      <c r="C30" s="14" t="s">
        <v>15</v>
      </c>
      <c r="D30" s="14" t="s">
        <v>34</v>
      </c>
      <c r="E30" s="14" t="s">
        <v>36</v>
      </c>
      <c r="F30" s="14"/>
      <c r="G30" s="9">
        <f t="shared" si="0"/>
        <v>82134</v>
      </c>
      <c r="H30" s="15">
        <f>H31</f>
        <v>82134</v>
      </c>
      <c r="I30" s="15">
        <v>0</v>
      </c>
    </row>
    <row r="31" spans="1:9" ht="22.5">
      <c r="A31" s="13" t="s">
        <v>37</v>
      </c>
      <c r="B31" s="6">
        <v>907</v>
      </c>
      <c r="C31" s="14" t="s">
        <v>15</v>
      </c>
      <c r="D31" s="14" t="s">
        <v>34</v>
      </c>
      <c r="E31" s="14" t="s">
        <v>36</v>
      </c>
      <c r="F31" s="14" t="s">
        <v>30</v>
      </c>
      <c r="G31" s="9">
        <f t="shared" si="0"/>
        <v>82134</v>
      </c>
      <c r="H31" s="15">
        <v>82134</v>
      </c>
      <c r="I31" s="15">
        <v>0</v>
      </c>
    </row>
    <row r="32" spans="1:9" ht="12.75">
      <c r="A32" s="16" t="s">
        <v>38</v>
      </c>
      <c r="B32" s="6">
        <v>907</v>
      </c>
      <c r="C32" s="14" t="s">
        <v>17</v>
      </c>
      <c r="D32" s="14"/>
      <c r="E32" s="14"/>
      <c r="F32" s="14"/>
      <c r="G32" s="9">
        <f t="shared" si="0"/>
        <v>66401</v>
      </c>
      <c r="H32" s="15">
        <f>H33</f>
        <v>66401</v>
      </c>
      <c r="I32" s="17">
        <f>I33</f>
        <v>0</v>
      </c>
    </row>
    <row r="33" spans="1:9" ht="12.75">
      <c r="A33" s="13" t="s">
        <v>39</v>
      </c>
      <c r="B33" s="6">
        <v>907</v>
      </c>
      <c r="C33" s="14" t="s">
        <v>17</v>
      </c>
      <c r="D33" s="14" t="s">
        <v>23</v>
      </c>
      <c r="E33" s="14" t="s">
        <v>40</v>
      </c>
      <c r="F33" s="14"/>
      <c r="G33" s="9">
        <f t="shared" si="0"/>
        <v>66401</v>
      </c>
      <c r="H33" s="15">
        <f>H34</f>
        <v>66401</v>
      </c>
      <c r="I33" s="15">
        <v>0</v>
      </c>
    </row>
    <row r="34" spans="1:9" ht="33.75">
      <c r="A34" s="13" t="s">
        <v>41</v>
      </c>
      <c r="B34" s="6">
        <v>907</v>
      </c>
      <c r="C34" s="14" t="s">
        <v>17</v>
      </c>
      <c r="D34" s="14" t="s">
        <v>23</v>
      </c>
      <c r="E34" s="14" t="s">
        <v>40</v>
      </c>
      <c r="F34" s="14" t="s">
        <v>30</v>
      </c>
      <c r="G34" s="9">
        <f t="shared" si="0"/>
        <v>66401</v>
      </c>
      <c r="H34" s="15">
        <v>66401</v>
      </c>
      <c r="I34" s="15">
        <v>0</v>
      </c>
    </row>
    <row r="35" spans="1:9" ht="24">
      <c r="A35" s="18" t="s">
        <v>42</v>
      </c>
      <c r="B35" s="6">
        <v>907</v>
      </c>
      <c r="C35" s="7" t="s">
        <v>23</v>
      </c>
      <c r="D35" s="8"/>
      <c r="E35" s="8"/>
      <c r="F35" s="8"/>
      <c r="G35" s="9">
        <f t="shared" si="0"/>
        <v>100000</v>
      </c>
      <c r="H35" s="9">
        <f>H36+H40</f>
        <v>100000</v>
      </c>
      <c r="I35" s="9">
        <v>0</v>
      </c>
    </row>
    <row r="36" spans="1:9" ht="42.75">
      <c r="A36" s="10" t="s">
        <v>43</v>
      </c>
      <c r="B36" s="6">
        <v>907</v>
      </c>
      <c r="C36" s="11" t="s">
        <v>23</v>
      </c>
      <c r="D36" s="11" t="s">
        <v>44</v>
      </c>
      <c r="E36" s="11"/>
      <c r="F36" s="11"/>
      <c r="G36" s="9">
        <f t="shared" si="0"/>
        <v>0</v>
      </c>
      <c r="H36" s="12">
        <f>H37</f>
        <v>0</v>
      </c>
      <c r="I36" s="12">
        <v>0</v>
      </c>
    </row>
    <row r="37" spans="1:9" ht="33.75">
      <c r="A37" s="13" t="s">
        <v>45</v>
      </c>
      <c r="B37" s="6">
        <v>907</v>
      </c>
      <c r="C37" s="14" t="s">
        <v>23</v>
      </c>
      <c r="D37" s="14" t="s">
        <v>44</v>
      </c>
      <c r="E37" s="14" t="s">
        <v>46</v>
      </c>
      <c r="F37" s="14"/>
      <c r="G37" s="9">
        <f t="shared" si="0"/>
        <v>0</v>
      </c>
      <c r="H37" s="15">
        <f>H38</f>
        <v>0</v>
      </c>
      <c r="I37" s="15">
        <v>0</v>
      </c>
    </row>
    <row r="38" spans="1:9" ht="33.75">
      <c r="A38" s="13" t="s">
        <v>47</v>
      </c>
      <c r="B38" s="6">
        <v>907</v>
      </c>
      <c r="C38" s="14" t="s">
        <v>23</v>
      </c>
      <c r="D38" s="14" t="s">
        <v>44</v>
      </c>
      <c r="E38" s="14" t="s">
        <v>48</v>
      </c>
      <c r="F38" s="14"/>
      <c r="G38" s="9">
        <f t="shared" si="0"/>
        <v>0</v>
      </c>
      <c r="H38" s="15">
        <f>H39</f>
        <v>0</v>
      </c>
      <c r="I38" s="15"/>
    </row>
    <row r="39" spans="1:9" ht="45">
      <c r="A39" s="13" t="s">
        <v>49</v>
      </c>
      <c r="B39" s="6">
        <v>907</v>
      </c>
      <c r="C39" s="14" t="s">
        <v>23</v>
      </c>
      <c r="D39" s="14" t="s">
        <v>44</v>
      </c>
      <c r="E39" s="14" t="s">
        <v>48</v>
      </c>
      <c r="F39" s="14" t="s">
        <v>50</v>
      </c>
      <c r="G39" s="9">
        <f t="shared" si="0"/>
        <v>0</v>
      </c>
      <c r="H39" s="15">
        <v>0</v>
      </c>
      <c r="I39" s="15">
        <v>0</v>
      </c>
    </row>
    <row r="40" spans="1:9" ht="12.75">
      <c r="A40" s="13" t="s">
        <v>114</v>
      </c>
      <c r="B40" s="6">
        <v>907</v>
      </c>
      <c r="C40" s="14" t="s">
        <v>23</v>
      </c>
      <c r="D40" s="14" t="s">
        <v>34</v>
      </c>
      <c r="E40" s="14"/>
      <c r="F40" s="14"/>
      <c r="G40" s="9">
        <f t="shared" si="0"/>
        <v>100000</v>
      </c>
      <c r="H40" s="15">
        <f>H41+H42+H43</f>
        <v>100000</v>
      </c>
      <c r="I40" s="15">
        <v>0</v>
      </c>
    </row>
    <row r="41" spans="1:9" ht="12.75">
      <c r="A41" s="13" t="s">
        <v>140</v>
      </c>
      <c r="B41" s="6">
        <v>907</v>
      </c>
      <c r="C41" s="14" t="s">
        <v>23</v>
      </c>
      <c r="D41" s="14" t="s">
        <v>34</v>
      </c>
      <c r="E41" s="14" t="s">
        <v>115</v>
      </c>
      <c r="F41" s="14" t="s">
        <v>116</v>
      </c>
      <c r="G41" s="9">
        <f t="shared" si="0"/>
        <v>50000</v>
      </c>
      <c r="H41" s="15">
        <v>50000</v>
      </c>
      <c r="I41" s="15">
        <v>0</v>
      </c>
    </row>
    <row r="42" spans="1:9" ht="12.75">
      <c r="A42" s="13" t="s">
        <v>53</v>
      </c>
      <c r="B42" s="6">
        <v>907</v>
      </c>
      <c r="C42" s="14" t="s">
        <v>23</v>
      </c>
      <c r="D42" s="14" t="s">
        <v>34</v>
      </c>
      <c r="E42" s="14" t="s">
        <v>109</v>
      </c>
      <c r="F42" s="14" t="s">
        <v>30</v>
      </c>
      <c r="G42" s="9">
        <f t="shared" si="0"/>
        <v>0</v>
      </c>
      <c r="H42" s="15">
        <v>0</v>
      </c>
      <c r="I42" s="15">
        <v>0</v>
      </c>
    </row>
    <row r="43" spans="1:9" ht="36" customHeight="1">
      <c r="A43" s="21" t="s">
        <v>139</v>
      </c>
      <c r="B43" s="6">
        <v>907</v>
      </c>
      <c r="C43" s="14" t="s">
        <v>23</v>
      </c>
      <c r="D43" s="14" t="s">
        <v>34</v>
      </c>
      <c r="E43" s="14" t="s">
        <v>141</v>
      </c>
      <c r="F43" s="14" t="s">
        <v>30</v>
      </c>
      <c r="G43" s="9">
        <f>H43+I43</f>
        <v>50000</v>
      </c>
      <c r="H43" s="15">
        <v>50000</v>
      </c>
      <c r="I43" s="15"/>
    </row>
    <row r="44" spans="1:9" ht="12.75">
      <c r="A44" s="16" t="s">
        <v>54</v>
      </c>
      <c r="B44" s="6">
        <v>907</v>
      </c>
      <c r="C44" s="19" t="s">
        <v>27</v>
      </c>
      <c r="D44" s="14"/>
      <c r="E44" s="14"/>
      <c r="F44" s="14"/>
      <c r="G44" s="9">
        <f t="shared" si="0"/>
        <v>56832</v>
      </c>
      <c r="H44" s="15">
        <f>H45</f>
        <v>56832</v>
      </c>
      <c r="I44" s="15">
        <v>0</v>
      </c>
    </row>
    <row r="45" spans="1:9" ht="12.75">
      <c r="A45" s="16" t="s">
        <v>117</v>
      </c>
      <c r="B45" s="6">
        <v>907</v>
      </c>
      <c r="C45" s="19" t="s">
        <v>27</v>
      </c>
      <c r="D45" s="14" t="s">
        <v>15</v>
      </c>
      <c r="E45" s="14"/>
      <c r="F45" s="14"/>
      <c r="G45" s="9"/>
      <c r="H45" s="15">
        <f>H46</f>
        <v>56832</v>
      </c>
      <c r="I45" s="15"/>
    </row>
    <row r="46" spans="1:9" ht="22.5">
      <c r="A46" s="16" t="s">
        <v>118</v>
      </c>
      <c r="B46" s="6">
        <v>907</v>
      </c>
      <c r="C46" s="19" t="s">
        <v>27</v>
      </c>
      <c r="D46" s="14" t="s">
        <v>15</v>
      </c>
      <c r="E46" s="14" t="s">
        <v>119</v>
      </c>
      <c r="F46" s="14" t="s">
        <v>30</v>
      </c>
      <c r="G46" s="9">
        <f aca="true" t="shared" si="1" ref="G46:G86">H46+I46</f>
        <v>56832</v>
      </c>
      <c r="H46" s="15">
        <v>56832</v>
      </c>
      <c r="I46" s="15"/>
    </row>
    <row r="47" spans="1:9" ht="12.75">
      <c r="A47" s="13" t="s">
        <v>55</v>
      </c>
      <c r="B47" s="6">
        <v>907</v>
      </c>
      <c r="C47" s="14" t="s">
        <v>27</v>
      </c>
      <c r="D47" s="14" t="s">
        <v>56</v>
      </c>
      <c r="E47" s="14"/>
      <c r="F47" s="14"/>
      <c r="G47" s="9">
        <f t="shared" si="1"/>
        <v>0</v>
      </c>
      <c r="H47" s="15">
        <v>0</v>
      </c>
      <c r="I47" s="15">
        <v>0</v>
      </c>
    </row>
    <row r="48" spans="1:9" ht="12.75">
      <c r="A48" s="13" t="s">
        <v>57</v>
      </c>
      <c r="B48" s="6">
        <v>907</v>
      </c>
      <c r="C48" s="14" t="s">
        <v>27</v>
      </c>
      <c r="D48" s="14" t="s">
        <v>56</v>
      </c>
      <c r="E48" s="14" t="s">
        <v>58</v>
      </c>
      <c r="F48" s="14" t="s">
        <v>59</v>
      </c>
      <c r="G48" s="9">
        <f t="shared" si="1"/>
        <v>0</v>
      </c>
      <c r="H48" s="15">
        <v>0</v>
      </c>
      <c r="I48" s="15">
        <v>0</v>
      </c>
    </row>
    <row r="49" spans="1:9" ht="12.75">
      <c r="A49" s="18" t="s">
        <v>60</v>
      </c>
      <c r="B49" s="6">
        <v>907</v>
      </c>
      <c r="C49" s="7" t="s">
        <v>61</v>
      </c>
      <c r="D49" s="8"/>
      <c r="E49" s="8"/>
      <c r="F49" s="8"/>
      <c r="G49" s="9">
        <f t="shared" si="1"/>
        <v>1703870</v>
      </c>
      <c r="H49" s="9">
        <f>H50+H55+H62+H69</f>
        <v>1703870</v>
      </c>
      <c r="I49" s="9">
        <f>I50+I55</f>
        <v>0</v>
      </c>
    </row>
    <row r="50" spans="1:9" ht="12.75">
      <c r="A50" s="20" t="s">
        <v>62</v>
      </c>
      <c r="B50" s="6">
        <v>907</v>
      </c>
      <c r="C50" s="19" t="s">
        <v>61</v>
      </c>
      <c r="D50" s="19" t="s">
        <v>15</v>
      </c>
      <c r="E50" s="19"/>
      <c r="F50" s="19"/>
      <c r="G50" s="9">
        <f t="shared" si="1"/>
        <v>396000</v>
      </c>
      <c r="H50" s="17">
        <f>H51+H54</f>
        <v>396000</v>
      </c>
      <c r="I50" s="17">
        <v>0</v>
      </c>
    </row>
    <row r="51" spans="1:9" ht="12.75">
      <c r="A51" s="21" t="s">
        <v>63</v>
      </c>
      <c r="B51" s="6">
        <v>907</v>
      </c>
      <c r="C51" s="14" t="s">
        <v>61</v>
      </c>
      <c r="D51" s="14" t="s">
        <v>15</v>
      </c>
      <c r="E51" s="14" t="s">
        <v>64</v>
      </c>
      <c r="F51" s="14"/>
      <c r="G51" s="9">
        <f t="shared" si="1"/>
        <v>50000</v>
      </c>
      <c r="H51" s="15">
        <f>H53+H52</f>
        <v>50000</v>
      </c>
      <c r="I51" s="15">
        <v>0</v>
      </c>
    </row>
    <row r="52" spans="1:9" ht="33.75">
      <c r="A52" s="21" t="s">
        <v>65</v>
      </c>
      <c r="B52" s="6">
        <v>907</v>
      </c>
      <c r="C52" s="14" t="s">
        <v>61</v>
      </c>
      <c r="D52" s="14" t="s">
        <v>15</v>
      </c>
      <c r="E52" s="14" t="s">
        <v>66</v>
      </c>
      <c r="F52" s="14" t="s">
        <v>30</v>
      </c>
      <c r="G52" s="9">
        <f t="shared" si="1"/>
        <v>50000</v>
      </c>
      <c r="H52" s="15">
        <v>50000</v>
      </c>
      <c r="I52" s="15"/>
    </row>
    <row r="53" spans="1:9" ht="33.75">
      <c r="A53" s="21" t="s">
        <v>67</v>
      </c>
      <c r="B53" s="6">
        <v>907</v>
      </c>
      <c r="C53" s="14" t="s">
        <v>61</v>
      </c>
      <c r="D53" s="14" t="s">
        <v>15</v>
      </c>
      <c r="E53" s="14" t="s">
        <v>68</v>
      </c>
      <c r="F53" s="14" t="s">
        <v>30</v>
      </c>
      <c r="G53" s="9">
        <f t="shared" si="1"/>
        <v>0</v>
      </c>
      <c r="H53" s="15">
        <v>0</v>
      </c>
      <c r="I53" s="15">
        <v>0</v>
      </c>
    </row>
    <row r="54" spans="1:9" ht="39" customHeight="1">
      <c r="A54" s="21" t="s">
        <v>139</v>
      </c>
      <c r="B54" s="6">
        <v>907</v>
      </c>
      <c r="C54" s="14" t="s">
        <v>61</v>
      </c>
      <c r="D54" s="14" t="s">
        <v>15</v>
      </c>
      <c r="E54" s="14" t="s">
        <v>141</v>
      </c>
      <c r="F54" s="14" t="s">
        <v>30</v>
      </c>
      <c r="G54" s="9">
        <f>H54+I54</f>
        <v>346000</v>
      </c>
      <c r="H54" s="15">
        <v>346000</v>
      </c>
      <c r="I54" s="15"/>
    </row>
    <row r="55" spans="1:9" ht="12.75">
      <c r="A55" s="20" t="s">
        <v>69</v>
      </c>
      <c r="B55" s="6">
        <v>907</v>
      </c>
      <c r="C55" s="11" t="s">
        <v>61</v>
      </c>
      <c r="D55" s="11" t="s">
        <v>17</v>
      </c>
      <c r="E55" s="11"/>
      <c r="F55" s="11"/>
      <c r="G55" s="9">
        <f t="shared" si="1"/>
        <v>1159000</v>
      </c>
      <c r="H55" s="12">
        <f>H56+H58+H61</f>
        <v>1159000</v>
      </c>
      <c r="I55" s="12">
        <f>I56</f>
        <v>0</v>
      </c>
    </row>
    <row r="56" spans="1:9" ht="12.75">
      <c r="A56" s="21" t="s">
        <v>70</v>
      </c>
      <c r="B56" s="6">
        <v>907</v>
      </c>
      <c r="C56" s="14" t="s">
        <v>61</v>
      </c>
      <c r="D56" s="14" t="s">
        <v>17</v>
      </c>
      <c r="E56" s="14" t="s">
        <v>71</v>
      </c>
      <c r="F56" s="14"/>
      <c r="G56" s="9">
        <f t="shared" si="1"/>
        <v>97800</v>
      </c>
      <c r="H56" s="15">
        <f>H57</f>
        <v>97800</v>
      </c>
      <c r="I56" s="15">
        <f>I57</f>
        <v>0</v>
      </c>
    </row>
    <row r="57" spans="1:9" ht="22.5">
      <c r="A57" s="21" t="s">
        <v>72</v>
      </c>
      <c r="B57" s="6">
        <v>907</v>
      </c>
      <c r="C57" s="14" t="s">
        <v>61</v>
      </c>
      <c r="D57" s="14" t="s">
        <v>17</v>
      </c>
      <c r="E57" s="14" t="s">
        <v>73</v>
      </c>
      <c r="F57" s="14" t="s">
        <v>30</v>
      </c>
      <c r="G57" s="9">
        <f t="shared" si="1"/>
        <v>97800</v>
      </c>
      <c r="H57" s="15">
        <v>97800</v>
      </c>
      <c r="I57" s="15">
        <v>0</v>
      </c>
    </row>
    <row r="58" spans="1:9" ht="27" customHeight="1">
      <c r="A58" s="21" t="s">
        <v>125</v>
      </c>
      <c r="B58" s="6">
        <v>907</v>
      </c>
      <c r="C58" s="14" t="s">
        <v>61</v>
      </c>
      <c r="D58" s="14" t="s">
        <v>17</v>
      </c>
      <c r="E58" s="14" t="s">
        <v>124</v>
      </c>
      <c r="F58" s="14" t="s">
        <v>30</v>
      </c>
      <c r="G58" s="9">
        <f t="shared" si="1"/>
        <v>987200</v>
      </c>
      <c r="H58" s="15">
        <f>H59+H60</f>
        <v>987200</v>
      </c>
      <c r="I58" s="15"/>
    </row>
    <row r="59" spans="1:9" ht="12.75">
      <c r="A59" s="21" t="s">
        <v>126</v>
      </c>
      <c r="B59" s="6">
        <v>907</v>
      </c>
      <c r="C59" s="14" t="s">
        <v>61</v>
      </c>
      <c r="D59" s="14" t="s">
        <v>17</v>
      </c>
      <c r="E59" s="14" t="s">
        <v>128</v>
      </c>
      <c r="F59" s="14" t="s">
        <v>30</v>
      </c>
      <c r="G59" s="9">
        <f t="shared" si="1"/>
        <v>759400</v>
      </c>
      <c r="H59" s="15">
        <v>759400</v>
      </c>
      <c r="I59" s="15"/>
    </row>
    <row r="60" spans="1:9" ht="12.75">
      <c r="A60" s="21" t="s">
        <v>127</v>
      </c>
      <c r="B60" s="6">
        <v>907</v>
      </c>
      <c r="C60" s="14" t="s">
        <v>129</v>
      </c>
      <c r="D60" s="14" t="s">
        <v>130</v>
      </c>
      <c r="E60" s="14" t="s">
        <v>131</v>
      </c>
      <c r="F60" s="14" t="s">
        <v>30</v>
      </c>
      <c r="G60" s="9">
        <f t="shared" si="1"/>
        <v>227800</v>
      </c>
      <c r="H60" s="15">
        <v>227800</v>
      </c>
      <c r="I60" s="15"/>
    </row>
    <row r="61" spans="1:9" ht="33.75">
      <c r="A61" s="21" t="s">
        <v>139</v>
      </c>
      <c r="B61" s="6">
        <v>907</v>
      </c>
      <c r="C61" s="14" t="s">
        <v>61</v>
      </c>
      <c r="D61" s="14" t="s">
        <v>17</v>
      </c>
      <c r="E61" s="14" t="s">
        <v>141</v>
      </c>
      <c r="F61" s="14" t="s">
        <v>30</v>
      </c>
      <c r="G61" s="9">
        <f>H61+I61</f>
        <v>74000</v>
      </c>
      <c r="H61" s="15">
        <v>74000</v>
      </c>
      <c r="I61" s="15"/>
    </row>
    <row r="62" spans="1:9" ht="12.75">
      <c r="A62" s="20" t="s">
        <v>74</v>
      </c>
      <c r="B62" s="6">
        <v>907</v>
      </c>
      <c r="C62" s="19" t="s">
        <v>61</v>
      </c>
      <c r="D62" s="19" t="s">
        <v>23</v>
      </c>
      <c r="E62" s="14"/>
      <c r="F62" s="14"/>
      <c r="G62" s="9">
        <f t="shared" si="1"/>
        <v>148870</v>
      </c>
      <c r="H62" s="17">
        <f>H63</f>
        <v>148870</v>
      </c>
      <c r="I62" s="17">
        <f>I63</f>
        <v>0</v>
      </c>
    </row>
    <row r="63" spans="1:9" ht="12.75">
      <c r="A63" s="21" t="s">
        <v>74</v>
      </c>
      <c r="B63" s="6">
        <v>907</v>
      </c>
      <c r="C63" s="14" t="s">
        <v>61</v>
      </c>
      <c r="D63" s="14" t="s">
        <v>23</v>
      </c>
      <c r="E63" s="14" t="s">
        <v>75</v>
      </c>
      <c r="F63" s="14"/>
      <c r="G63" s="9">
        <f t="shared" si="1"/>
        <v>148870</v>
      </c>
      <c r="H63" s="17">
        <f>H64+H65+H66+H67+H68</f>
        <v>148870</v>
      </c>
      <c r="I63" s="17">
        <f>I64+I65+I66+I67+I68</f>
        <v>0</v>
      </c>
    </row>
    <row r="64" spans="1:9" ht="12.75">
      <c r="A64" s="21" t="s">
        <v>76</v>
      </c>
      <c r="B64" s="6">
        <v>907</v>
      </c>
      <c r="C64" s="14" t="s">
        <v>61</v>
      </c>
      <c r="D64" s="14" t="s">
        <v>23</v>
      </c>
      <c r="E64" s="14" t="s">
        <v>77</v>
      </c>
      <c r="F64" s="14" t="s">
        <v>30</v>
      </c>
      <c r="G64" s="9">
        <f t="shared" si="1"/>
        <v>82970</v>
      </c>
      <c r="H64" s="15">
        <v>82970</v>
      </c>
      <c r="I64" s="15"/>
    </row>
    <row r="65" spans="1:9" ht="34.5" customHeight="1">
      <c r="A65" s="21" t="s">
        <v>78</v>
      </c>
      <c r="B65" s="6">
        <v>907</v>
      </c>
      <c r="C65" s="14" t="s">
        <v>61</v>
      </c>
      <c r="D65" s="14" t="s">
        <v>23</v>
      </c>
      <c r="E65" s="14" t="s">
        <v>79</v>
      </c>
      <c r="F65" s="14" t="s">
        <v>30</v>
      </c>
      <c r="G65" s="9">
        <f t="shared" si="1"/>
        <v>32420</v>
      </c>
      <c r="H65" s="15">
        <v>32420</v>
      </c>
      <c r="I65" s="15"/>
    </row>
    <row r="66" spans="1:9" ht="12.75">
      <c r="A66" s="21" t="s">
        <v>80</v>
      </c>
      <c r="B66" s="6">
        <v>907</v>
      </c>
      <c r="C66" s="14" t="s">
        <v>61</v>
      </c>
      <c r="D66" s="14" t="s">
        <v>23</v>
      </c>
      <c r="E66" s="14" t="s">
        <v>81</v>
      </c>
      <c r="F66" s="14" t="s">
        <v>30</v>
      </c>
      <c r="G66" s="9">
        <f t="shared" si="1"/>
        <v>0</v>
      </c>
      <c r="H66" s="15">
        <v>0</v>
      </c>
      <c r="I66" s="15"/>
    </row>
    <row r="67" spans="1:9" ht="12.75">
      <c r="A67" s="21" t="s">
        <v>82</v>
      </c>
      <c r="B67" s="6">
        <v>907</v>
      </c>
      <c r="C67" s="14" t="s">
        <v>61</v>
      </c>
      <c r="D67" s="14" t="s">
        <v>23</v>
      </c>
      <c r="E67" s="14" t="s">
        <v>83</v>
      </c>
      <c r="F67" s="14" t="s">
        <v>30</v>
      </c>
      <c r="G67" s="9">
        <f t="shared" si="1"/>
        <v>6000</v>
      </c>
      <c r="H67" s="15">
        <v>6000</v>
      </c>
      <c r="I67" s="15"/>
    </row>
    <row r="68" spans="1:9" ht="22.5">
      <c r="A68" s="21" t="s">
        <v>84</v>
      </c>
      <c r="B68" s="6">
        <v>907</v>
      </c>
      <c r="C68" s="14" t="s">
        <v>61</v>
      </c>
      <c r="D68" s="14" t="s">
        <v>23</v>
      </c>
      <c r="E68" s="14" t="s">
        <v>85</v>
      </c>
      <c r="F68" s="14" t="s">
        <v>30</v>
      </c>
      <c r="G68" s="9">
        <f t="shared" si="1"/>
        <v>27480</v>
      </c>
      <c r="H68" s="15">
        <v>27480</v>
      </c>
      <c r="I68" s="15"/>
    </row>
    <row r="69" spans="1:9" ht="12.75">
      <c r="A69" s="31" t="s">
        <v>142</v>
      </c>
      <c r="B69" s="6">
        <v>907</v>
      </c>
      <c r="C69" s="11" t="s">
        <v>61</v>
      </c>
      <c r="D69" s="11" t="s">
        <v>61</v>
      </c>
      <c r="E69" s="14"/>
      <c r="F69" s="14"/>
      <c r="G69" s="9">
        <f>H69+I69</f>
        <v>0</v>
      </c>
      <c r="H69" s="15">
        <f>H70</f>
        <v>0</v>
      </c>
      <c r="I69" s="15"/>
    </row>
    <row r="70" spans="1:9" ht="33.75">
      <c r="A70" s="21" t="s">
        <v>139</v>
      </c>
      <c r="B70" s="6">
        <v>907</v>
      </c>
      <c r="C70" s="14" t="s">
        <v>61</v>
      </c>
      <c r="D70" s="14" t="s">
        <v>61</v>
      </c>
      <c r="E70" s="14" t="s">
        <v>141</v>
      </c>
      <c r="F70" s="14" t="s">
        <v>30</v>
      </c>
      <c r="G70" s="9">
        <f>H70+I70</f>
        <v>0</v>
      </c>
      <c r="H70" s="15">
        <v>0</v>
      </c>
      <c r="I70" s="15"/>
    </row>
    <row r="71" spans="1:9" ht="24">
      <c r="A71" s="18" t="s">
        <v>86</v>
      </c>
      <c r="B71" s="6">
        <v>907</v>
      </c>
      <c r="C71" s="7" t="s">
        <v>56</v>
      </c>
      <c r="D71" s="7"/>
      <c r="E71" s="7"/>
      <c r="F71" s="7"/>
      <c r="G71" s="9">
        <f t="shared" si="1"/>
        <v>180000</v>
      </c>
      <c r="H71" s="9">
        <f>H72</f>
        <v>180000</v>
      </c>
      <c r="I71" s="9">
        <f>I72</f>
        <v>0</v>
      </c>
    </row>
    <row r="72" spans="1:9" ht="12.75">
      <c r="A72" s="22" t="s">
        <v>87</v>
      </c>
      <c r="B72" s="6">
        <v>907</v>
      </c>
      <c r="C72" s="7" t="s">
        <v>56</v>
      </c>
      <c r="D72" s="7" t="s">
        <v>15</v>
      </c>
      <c r="E72" s="7"/>
      <c r="F72" s="7"/>
      <c r="G72" s="9">
        <f t="shared" si="1"/>
        <v>180000</v>
      </c>
      <c r="H72" s="9">
        <f>H73+H76+H79</f>
        <v>180000</v>
      </c>
      <c r="I72" s="9">
        <f>I73+I76</f>
        <v>0</v>
      </c>
    </row>
    <row r="73" spans="1:9" ht="27.75" customHeight="1">
      <c r="A73" s="23" t="s">
        <v>88</v>
      </c>
      <c r="B73" s="6">
        <v>907</v>
      </c>
      <c r="C73" s="8" t="s">
        <v>56</v>
      </c>
      <c r="D73" s="8" t="s">
        <v>15</v>
      </c>
      <c r="E73" s="8" t="s">
        <v>89</v>
      </c>
      <c r="F73" s="8"/>
      <c r="G73" s="9">
        <f t="shared" si="1"/>
        <v>0</v>
      </c>
      <c r="H73" s="24">
        <f>H74</f>
        <v>0</v>
      </c>
      <c r="I73" s="24"/>
    </row>
    <row r="74" spans="1:9" ht="24">
      <c r="A74" s="23" t="s">
        <v>90</v>
      </c>
      <c r="B74" s="6">
        <v>907</v>
      </c>
      <c r="C74" s="8" t="s">
        <v>56</v>
      </c>
      <c r="D74" s="8" t="s">
        <v>15</v>
      </c>
      <c r="E74" s="8" t="s">
        <v>91</v>
      </c>
      <c r="F74" s="8"/>
      <c r="G74" s="9">
        <f t="shared" si="1"/>
        <v>0</v>
      </c>
      <c r="H74" s="24">
        <f>H75</f>
        <v>0</v>
      </c>
      <c r="I74" s="24"/>
    </row>
    <row r="75" spans="1:9" ht="24">
      <c r="A75" s="23" t="s">
        <v>92</v>
      </c>
      <c r="B75" s="6">
        <v>907</v>
      </c>
      <c r="C75" s="8" t="s">
        <v>56</v>
      </c>
      <c r="D75" s="8" t="s">
        <v>15</v>
      </c>
      <c r="E75" s="8" t="s">
        <v>91</v>
      </c>
      <c r="F75" s="8" t="s">
        <v>93</v>
      </c>
      <c r="G75" s="9">
        <f t="shared" si="1"/>
        <v>0</v>
      </c>
      <c r="H75" s="24">
        <v>0</v>
      </c>
      <c r="I75" s="24"/>
    </row>
    <row r="76" spans="1:9" ht="12.75">
      <c r="A76" s="23" t="s">
        <v>94</v>
      </c>
      <c r="B76" s="6">
        <v>907</v>
      </c>
      <c r="C76" s="8" t="s">
        <v>56</v>
      </c>
      <c r="D76" s="8" t="s">
        <v>15</v>
      </c>
      <c r="E76" s="8" t="s">
        <v>95</v>
      </c>
      <c r="F76" s="8"/>
      <c r="G76" s="9">
        <f t="shared" si="1"/>
        <v>0</v>
      </c>
      <c r="H76" s="24">
        <f>H77</f>
        <v>0</v>
      </c>
      <c r="I76" s="24"/>
    </row>
    <row r="77" spans="1:9" ht="24">
      <c r="A77" s="23" t="s">
        <v>90</v>
      </c>
      <c r="B77" s="6">
        <v>907</v>
      </c>
      <c r="C77" s="8" t="s">
        <v>56</v>
      </c>
      <c r="D77" s="8" t="s">
        <v>15</v>
      </c>
      <c r="E77" s="8" t="s">
        <v>96</v>
      </c>
      <c r="F77" s="8"/>
      <c r="G77" s="9">
        <f t="shared" si="1"/>
        <v>0</v>
      </c>
      <c r="H77" s="24">
        <f>H78</f>
        <v>0</v>
      </c>
      <c r="I77" s="24"/>
    </row>
    <row r="78" spans="1:9" ht="24">
      <c r="A78" s="23" t="s">
        <v>92</v>
      </c>
      <c r="B78" s="6">
        <v>907</v>
      </c>
      <c r="C78" s="8" t="s">
        <v>56</v>
      </c>
      <c r="D78" s="8" t="s">
        <v>15</v>
      </c>
      <c r="E78" s="8" t="s">
        <v>96</v>
      </c>
      <c r="F78" s="8" t="s">
        <v>93</v>
      </c>
      <c r="G78" s="9">
        <f t="shared" si="1"/>
        <v>0</v>
      </c>
      <c r="H78" s="24">
        <v>0</v>
      </c>
      <c r="I78" s="24"/>
    </row>
    <row r="79" spans="1:9" ht="37.5" customHeight="1">
      <c r="A79" s="21" t="s">
        <v>139</v>
      </c>
      <c r="B79" s="6">
        <v>907</v>
      </c>
      <c r="C79" s="14" t="s">
        <v>56</v>
      </c>
      <c r="D79" s="14" t="s">
        <v>15</v>
      </c>
      <c r="E79" s="14" t="s">
        <v>141</v>
      </c>
      <c r="F79" s="14" t="s">
        <v>30</v>
      </c>
      <c r="G79" s="9">
        <f>H79+I79</f>
        <v>180000</v>
      </c>
      <c r="H79" s="15">
        <v>180000</v>
      </c>
      <c r="I79" s="24"/>
    </row>
    <row r="80" spans="1:9" ht="12.75">
      <c r="A80" s="16" t="s">
        <v>97</v>
      </c>
      <c r="B80" s="6">
        <v>907</v>
      </c>
      <c r="C80" s="7" t="s">
        <v>52</v>
      </c>
      <c r="D80" s="8"/>
      <c r="E80" s="8"/>
      <c r="F80" s="8"/>
      <c r="G80" s="9">
        <f t="shared" si="1"/>
        <v>0</v>
      </c>
      <c r="H80" s="24">
        <f>H81</f>
        <v>0</v>
      </c>
      <c r="I80" s="24">
        <f>I81</f>
        <v>0</v>
      </c>
    </row>
    <row r="81" spans="1:9" ht="12.75">
      <c r="A81" s="13" t="s">
        <v>98</v>
      </c>
      <c r="B81" s="6">
        <v>907</v>
      </c>
      <c r="C81" s="8" t="s">
        <v>52</v>
      </c>
      <c r="D81" s="8" t="s">
        <v>23</v>
      </c>
      <c r="E81" s="8" t="s">
        <v>99</v>
      </c>
      <c r="F81" s="8"/>
      <c r="G81" s="9">
        <f t="shared" si="1"/>
        <v>0</v>
      </c>
      <c r="H81" s="24">
        <f>H82</f>
        <v>0</v>
      </c>
      <c r="I81" s="24">
        <f>I82</f>
        <v>0</v>
      </c>
    </row>
    <row r="82" spans="1:9" ht="22.5">
      <c r="A82" s="13" t="s">
        <v>100</v>
      </c>
      <c r="B82" s="6">
        <v>907</v>
      </c>
      <c r="C82" s="8" t="s">
        <v>52</v>
      </c>
      <c r="D82" s="8" t="s">
        <v>23</v>
      </c>
      <c r="E82" s="8" t="s">
        <v>99</v>
      </c>
      <c r="F82" s="8" t="s">
        <v>101</v>
      </c>
      <c r="G82" s="9">
        <f t="shared" si="1"/>
        <v>0</v>
      </c>
      <c r="H82" s="24"/>
      <c r="I82" s="24">
        <v>0</v>
      </c>
    </row>
    <row r="83" spans="1:9" ht="12.75">
      <c r="A83" s="18" t="s">
        <v>102</v>
      </c>
      <c r="B83" s="6">
        <v>907</v>
      </c>
      <c r="C83" s="7" t="s">
        <v>103</v>
      </c>
      <c r="D83" s="8"/>
      <c r="E83" s="8"/>
      <c r="F83" s="8"/>
      <c r="G83" s="9">
        <f t="shared" si="1"/>
        <v>1616760</v>
      </c>
      <c r="H83" s="9">
        <f>H84</f>
        <v>1616760</v>
      </c>
      <c r="I83" s="9">
        <f>I84</f>
        <v>0</v>
      </c>
    </row>
    <row r="84" spans="1:9" ht="15.75" customHeight="1">
      <c r="A84" s="21" t="s">
        <v>104</v>
      </c>
      <c r="B84" s="6">
        <v>907</v>
      </c>
      <c r="C84" s="25" t="s">
        <v>103</v>
      </c>
      <c r="D84" s="25" t="s">
        <v>27</v>
      </c>
      <c r="E84" s="8"/>
      <c r="F84" s="8"/>
      <c r="G84" s="9">
        <f t="shared" si="1"/>
        <v>1616760</v>
      </c>
      <c r="H84" s="26">
        <f>H85+H86</f>
        <v>1616760</v>
      </c>
      <c r="I84" s="27">
        <v>0</v>
      </c>
    </row>
    <row r="85" spans="1:9" ht="78.75">
      <c r="A85" s="21" t="s">
        <v>105</v>
      </c>
      <c r="B85" s="6">
        <v>907</v>
      </c>
      <c r="C85" s="8" t="s">
        <v>103</v>
      </c>
      <c r="D85" s="8" t="s">
        <v>27</v>
      </c>
      <c r="E85" s="8" t="s">
        <v>106</v>
      </c>
      <c r="F85" s="8" t="s">
        <v>107</v>
      </c>
      <c r="G85" s="9">
        <f t="shared" si="1"/>
        <v>1519760</v>
      </c>
      <c r="H85" s="24">
        <v>1519760</v>
      </c>
      <c r="I85" s="24">
        <v>0</v>
      </c>
    </row>
    <row r="86" spans="1:9" ht="12.75">
      <c r="A86" s="21" t="s">
        <v>137</v>
      </c>
      <c r="B86" s="6">
        <v>907</v>
      </c>
      <c r="C86" s="8" t="s">
        <v>103</v>
      </c>
      <c r="D86" s="8" t="s">
        <v>27</v>
      </c>
      <c r="E86" s="8" t="s">
        <v>138</v>
      </c>
      <c r="F86" s="8" t="s">
        <v>107</v>
      </c>
      <c r="G86" s="9">
        <f t="shared" si="1"/>
        <v>97000</v>
      </c>
      <c r="H86" s="24">
        <v>97000</v>
      </c>
      <c r="I86" s="24"/>
    </row>
    <row r="87" spans="1:9" ht="12.75">
      <c r="A87" s="28" t="s">
        <v>10</v>
      </c>
      <c r="B87" s="6">
        <v>907</v>
      </c>
      <c r="C87" s="29"/>
      <c r="D87" s="29"/>
      <c r="E87" s="29"/>
      <c r="F87" s="29"/>
      <c r="G87" s="9">
        <f>H87+I87</f>
        <v>4801925</v>
      </c>
      <c r="H87" s="30">
        <f>H10+H32+H35+H44+H49+H71+H80+H83</f>
        <v>4801925</v>
      </c>
      <c r="I87" s="30">
        <f>I10+I33+I35+I44+I49+I71+I83</f>
        <v>0</v>
      </c>
    </row>
  </sheetData>
  <mergeCells count="6">
    <mergeCell ref="A6:I6"/>
    <mergeCell ref="A7:I7"/>
    <mergeCell ref="D2:G2"/>
    <mergeCell ref="D3:J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1"/>
  <sheetViews>
    <sheetView workbookViewId="0" topLeftCell="A67">
      <selection activeCell="L8" sqref="L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10" ht="12.75">
      <c r="D2" s="34" t="s">
        <v>0</v>
      </c>
      <c r="E2" s="34"/>
      <c r="F2" s="34"/>
      <c r="G2" s="34"/>
      <c r="H2" s="1"/>
      <c r="I2" s="1"/>
      <c r="J2" s="1"/>
    </row>
    <row r="3" spans="4:10" ht="12.75">
      <c r="D3" s="34" t="s">
        <v>132</v>
      </c>
      <c r="E3" s="34"/>
      <c r="F3" s="34"/>
      <c r="G3" s="34"/>
      <c r="H3" s="34"/>
      <c r="I3" s="34"/>
      <c r="J3" s="34"/>
    </row>
    <row r="4" spans="4:10" ht="12.75">
      <c r="D4" s="34" t="s">
        <v>1</v>
      </c>
      <c r="E4" s="34"/>
      <c r="F4" s="34"/>
      <c r="G4" s="34"/>
      <c r="H4" s="34"/>
      <c r="I4" s="34"/>
      <c r="J4" s="1"/>
    </row>
    <row r="5" spans="4:10" ht="12.75">
      <c r="D5" s="34" t="s">
        <v>110</v>
      </c>
      <c r="E5" s="34"/>
      <c r="F5" s="34"/>
      <c r="G5" s="1"/>
      <c r="H5" s="1"/>
      <c r="I5" s="1"/>
      <c r="J5" s="1"/>
    </row>
    <row r="6" spans="1:9" ht="12.75">
      <c r="A6" s="33" t="s">
        <v>2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33" t="s">
        <v>3</v>
      </c>
      <c r="B7" s="33"/>
      <c r="C7" s="33"/>
      <c r="D7" s="33"/>
      <c r="E7" s="33"/>
      <c r="F7" s="33"/>
      <c r="G7" s="33"/>
      <c r="H7" s="33"/>
      <c r="I7" s="33"/>
    </row>
    <row r="8" spans="1:9" ht="19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24">
      <c r="A9" s="5" t="s">
        <v>13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14</v>
      </c>
      <c r="B10" s="6">
        <v>907</v>
      </c>
      <c r="C10" s="7" t="s">
        <v>15</v>
      </c>
      <c r="D10" s="8"/>
      <c r="E10" s="8"/>
      <c r="F10" s="8"/>
      <c r="G10" s="9">
        <f>H10+I10</f>
        <v>1078062</v>
      </c>
      <c r="H10" s="9">
        <f>H11+H15+H18+H27+H23</f>
        <v>1078062</v>
      </c>
      <c r="I10" s="9">
        <f>I11+I15+I18+I27</f>
        <v>0</v>
      </c>
    </row>
    <row r="11" spans="1:9" ht="33.75" customHeight="1">
      <c r="A11" s="10" t="s">
        <v>16</v>
      </c>
      <c r="B11" s="6">
        <v>907</v>
      </c>
      <c r="C11" s="11" t="s">
        <v>15</v>
      </c>
      <c r="D11" s="11" t="s">
        <v>17</v>
      </c>
      <c r="E11" s="11"/>
      <c r="F11" s="11"/>
      <c r="G11" s="9">
        <f>H11+I11</f>
        <v>370000</v>
      </c>
      <c r="H11" s="12">
        <f>H12</f>
        <v>370000</v>
      </c>
      <c r="I11" s="12">
        <v>0</v>
      </c>
    </row>
    <row r="12" spans="1:9" ht="22.5">
      <c r="A12" s="13" t="s">
        <v>18</v>
      </c>
      <c r="B12" s="6">
        <v>907</v>
      </c>
      <c r="C12" s="14" t="s">
        <v>15</v>
      </c>
      <c r="D12" s="14" t="s">
        <v>17</v>
      </c>
      <c r="E12" s="14" t="s">
        <v>108</v>
      </c>
      <c r="F12" s="14"/>
      <c r="G12" s="9">
        <f>H12+I12</f>
        <v>370000</v>
      </c>
      <c r="H12" s="15">
        <f>H13</f>
        <v>370000</v>
      </c>
      <c r="I12" s="15">
        <v>0</v>
      </c>
    </row>
    <row r="13" spans="1:9" ht="12.75">
      <c r="A13" s="13" t="s">
        <v>19</v>
      </c>
      <c r="B13" s="6">
        <v>907</v>
      </c>
      <c r="C13" s="14" t="s">
        <v>15</v>
      </c>
      <c r="D13" s="14" t="s">
        <v>17</v>
      </c>
      <c r="E13" s="14" t="s">
        <v>108</v>
      </c>
      <c r="F13" s="14" t="s">
        <v>30</v>
      </c>
      <c r="G13" s="9">
        <f>H13+I13</f>
        <v>370000</v>
      </c>
      <c r="H13" s="15">
        <v>370000</v>
      </c>
      <c r="I13" s="15">
        <v>0</v>
      </c>
    </row>
    <row r="14" spans="1:9" ht="12.75">
      <c r="A14" s="13" t="s">
        <v>21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22</v>
      </c>
      <c r="B15" s="6">
        <v>907</v>
      </c>
      <c r="C15" s="11" t="s">
        <v>15</v>
      </c>
      <c r="D15" s="11" t="s">
        <v>23</v>
      </c>
      <c r="E15" s="11"/>
      <c r="F15" s="11"/>
      <c r="G15" s="9">
        <f aca="true" t="shared" si="0" ref="G15:G43">H15+I15</f>
        <v>0</v>
      </c>
      <c r="H15" s="12">
        <v>0</v>
      </c>
      <c r="I15" s="12">
        <v>0</v>
      </c>
    </row>
    <row r="16" spans="1:9" ht="22.5">
      <c r="A16" s="13" t="s">
        <v>18</v>
      </c>
      <c r="B16" s="6">
        <v>907</v>
      </c>
      <c r="C16" s="14" t="s">
        <v>15</v>
      </c>
      <c r="D16" s="14" t="s">
        <v>23</v>
      </c>
      <c r="E16" s="14" t="s">
        <v>20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24</v>
      </c>
      <c r="B17" s="6">
        <v>907</v>
      </c>
      <c r="C17" s="14" t="s">
        <v>15</v>
      </c>
      <c r="D17" s="14" t="s">
        <v>23</v>
      </c>
      <c r="E17" s="14" t="s">
        <v>20</v>
      </c>
      <c r="F17" s="14" t="s">
        <v>25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26</v>
      </c>
      <c r="B18" s="6">
        <v>907</v>
      </c>
      <c r="C18" s="11" t="s">
        <v>15</v>
      </c>
      <c r="D18" s="11" t="s">
        <v>27</v>
      </c>
      <c r="E18" s="11"/>
      <c r="F18" s="11"/>
      <c r="G18" s="9">
        <f t="shared" si="0"/>
        <v>576928</v>
      </c>
      <c r="H18" s="12">
        <f>H19</f>
        <v>576928</v>
      </c>
      <c r="I18" s="12">
        <v>0</v>
      </c>
    </row>
    <row r="19" spans="1:9" ht="22.5">
      <c r="A19" s="13" t="s">
        <v>18</v>
      </c>
      <c r="B19" s="6">
        <v>907</v>
      </c>
      <c r="C19" s="14" t="s">
        <v>15</v>
      </c>
      <c r="D19" s="14" t="s">
        <v>27</v>
      </c>
      <c r="E19" s="14" t="s">
        <v>28</v>
      </c>
      <c r="F19" s="14"/>
      <c r="G19" s="9">
        <f t="shared" si="0"/>
        <v>576928</v>
      </c>
      <c r="H19" s="15">
        <f>H20</f>
        <v>576928</v>
      </c>
      <c r="I19" s="15">
        <v>0</v>
      </c>
    </row>
    <row r="20" spans="1:9" ht="12.75">
      <c r="A20" s="13" t="s">
        <v>29</v>
      </c>
      <c r="B20" s="6">
        <v>907</v>
      </c>
      <c r="C20" s="14" t="s">
        <v>15</v>
      </c>
      <c r="D20" s="14" t="s">
        <v>27</v>
      </c>
      <c r="E20" s="14" t="s">
        <v>28</v>
      </c>
      <c r="F20" s="14" t="s">
        <v>30</v>
      </c>
      <c r="G20" s="9">
        <f t="shared" si="0"/>
        <v>576928</v>
      </c>
      <c r="H20" s="15">
        <v>576928</v>
      </c>
      <c r="I20" s="15">
        <v>0</v>
      </c>
    </row>
    <row r="21" spans="1:9" ht="33.75">
      <c r="A21" s="13" t="s">
        <v>31</v>
      </c>
      <c r="B21" s="6">
        <v>907</v>
      </c>
      <c r="C21" s="14" t="s">
        <v>15</v>
      </c>
      <c r="D21" s="14" t="s">
        <v>27</v>
      </c>
      <c r="E21" s="14" t="s">
        <v>32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15</v>
      </c>
      <c r="D22" s="14" t="s">
        <v>27</v>
      </c>
      <c r="E22" s="14" t="s">
        <v>32</v>
      </c>
      <c r="F22" s="14" t="s">
        <v>30</v>
      </c>
      <c r="G22" s="9">
        <f t="shared" si="0"/>
        <v>0</v>
      </c>
      <c r="H22" s="15"/>
      <c r="I22" s="15"/>
    </row>
    <row r="23" spans="1:9" ht="22.5">
      <c r="A23" s="13" t="s">
        <v>120</v>
      </c>
      <c r="B23" s="6">
        <v>907</v>
      </c>
      <c r="C23" s="14" t="s">
        <v>15</v>
      </c>
      <c r="D23" s="14" t="s">
        <v>121</v>
      </c>
      <c r="E23" s="14"/>
      <c r="F23" s="14"/>
      <c r="G23" s="9">
        <f t="shared" si="0"/>
        <v>40000</v>
      </c>
      <c r="H23" s="15">
        <f>H24</f>
        <v>40000</v>
      </c>
      <c r="I23" s="15"/>
    </row>
    <row r="24" spans="1:9" ht="12.75">
      <c r="A24" s="13"/>
      <c r="B24" s="6">
        <v>907</v>
      </c>
      <c r="C24" s="14" t="s">
        <v>15</v>
      </c>
      <c r="D24" s="14" t="s">
        <v>121</v>
      </c>
      <c r="E24" s="14" t="s">
        <v>122</v>
      </c>
      <c r="F24" s="14"/>
      <c r="G24" s="9">
        <f t="shared" si="0"/>
        <v>40000</v>
      </c>
      <c r="H24" s="15">
        <f>H25+H26</f>
        <v>40000</v>
      </c>
      <c r="I24" s="15"/>
    </row>
    <row r="25" spans="1:9" ht="12.75">
      <c r="A25" s="13"/>
      <c r="B25" s="6">
        <v>907</v>
      </c>
      <c r="C25" s="14" t="s">
        <v>15</v>
      </c>
      <c r="D25" s="14" t="s">
        <v>121</v>
      </c>
      <c r="E25" s="14" t="s">
        <v>122</v>
      </c>
      <c r="F25" s="14" t="s">
        <v>30</v>
      </c>
      <c r="G25" s="9">
        <f t="shared" si="0"/>
        <v>25000</v>
      </c>
      <c r="H25" s="15">
        <v>25000</v>
      </c>
      <c r="I25" s="15"/>
    </row>
    <row r="26" spans="1:9" ht="12.75">
      <c r="A26" s="13"/>
      <c r="B26" s="6">
        <v>907</v>
      </c>
      <c r="C26" s="14" t="s">
        <v>15</v>
      </c>
      <c r="D26" s="14" t="s">
        <v>121</v>
      </c>
      <c r="E26" s="14" t="s">
        <v>123</v>
      </c>
      <c r="F26" s="14" t="s">
        <v>30</v>
      </c>
      <c r="G26" s="9">
        <f t="shared" si="0"/>
        <v>15000</v>
      </c>
      <c r="H26" s="15">
        <v>15000</v>
      </c>
      <c r="I26" s="15"/>
    </row>
    <row r="27" spans="1:9" ht="12.75">
      <c r="A27" s="10" t="s">
        <v>33</v>
      </c>
      <c r="B27" s="6">
        <v>907</v>
      </c>
      <c r="C27" s="11" t="s">
        <v>15</v>
      </c>
      <c r="D27" s="11" t="s">
        <v>34</v>
      </c>
      <c r="E27" s="11"/>
      <c r="F27" s="11"/>
      <c r="G27" s="9">
        <f t="shared" si="0"/>
        <v>91134</v>
      </c>
      <c r="H27" s="12">
        <f>H30+H28</f>
        <v>91134</v>
      </c>
      <c r="I27" s="12">
        <v>0</v>
      </c>
    </row>
    <row r="28" spans="1:9" ht="33.75">
      <c r="A28" s="13" t="s">
        <v>133</v>
      </c>
      <c r="B28" s="6">
        <v>907</v>
      </c>
      <c r="C28" s="14" t="s">
        <v>15</v>
      </c>
      <c r="D28" s="14" t="s">
        <v>34</v>
      </c>
      <c r="E28" s="14" t="s">
        <v>134</v>
      </c>
      <c r="F28" s="14"/>
      <c r="G28" s="9">
        <f t="shared" si="0"/>
        <v>9000</v>
      </c>
      <c r="H28" s="12">
        <f>H29</f>
        <v>9000</v>
      </c>
      <c r="I28" s="12"/>
    </row>
    <row r="29" spans="1:9" ht="22.5">
      <c r="A29" s="13" t="s">
        <v>135</v>
      </c>
      <c r="B29" s="6">
        <v>907</v>
      </c>
      <c r="C29" s="14" t="s">
        <v>15</v>
      </c>
      <c r="D29" s="14" t="s">
        <v>34</v>
      </c>
      <c r="E29" s="14" t="s">
        <v>134</v>
      </c>
      <c r="F29" s="14" t="s">
        <v>30</v>
      </c>
      <c r="G29" s="9">
        <f t="shared" si="0"/>
        <v>9000</v>
      </c>
      <c r="H29" s="12">
        <v>9000</v>
      </c>
      <c r="I29" s="12"/>
    </row>
    <row r="30" spans="1:9" ht="25.5" customHeight="1">
      <c r="A30" s="13" t="s">
        <v>35</v>
      </c>
      <c r="B30" s="6">
        <v>907</v>
      </c>
      <c r="C30" s="14" t="s">
        <v>15</v>
      </c>
      <c r="D30" s="14" t="s">
        <v>34</v>
      </c>
      <c r="E30" s="14" t="s">
        <v>36</v>
      </c>
      <c r="F30" s="14"/>
      <c r="G30" s="9">
        <f t="shared" si="0"/>
        <v>82134</v>
      </c>
      <c r="H30" s="15">
        <f>H31</f>
        <v>82134</v>
      </c>
      <c r="I30" s="15">
        <v>0</v>
      </c>
    </row>
    <row r="31" spans="1:9" ht="22.5">
      <c r="A31" s="13" t="s">
        <v>37</v>
      </c>
      <c r="B31" s="6">
        <v>907</v>
      </c>
      <c r="C31" s="14" t="s">
        <v>15</v>
      </c>
      <c r="D31" s="14" t="s">
        <v>34</v>
      </c>
      <c r="E31" s="14" t="s">
        <v>36</v>
      </c>
      <c r="F31" s="14" t="s">
        <v>30</v>
      </c>
      <c r="G31" s="9">
        <f t="shared" si="0"/>
        <v>82134</v>
      </c>
      <c r="H31" s="15">
        <v>82134</v>
      </c>
      <c r="I31" s="15">
        <v>0</v>
      </c>
    </row>
    <row r="32" spans="1:9" ht="12.75">
      <c r="A32" s="16" t="s">
        <v>38</v>
      </c>
      <c r="B32" s="6">
        <v>907</v>
      </c>
      <c r="C32" s="14" t="s">
        <v>17</v>
      </c>
      <c r="D32" s="14"/>
      <c r="E32" s="14"/>
      <c r="F32" s="14"/>
      <c r="G32" s="9">
        <f t="shared" si="0"/>
        <v>66401</v>
      </c>
      <c r="H32" s="15">
        <f>H33</f>
        <v>66401</v>
      </c>
      <c r="I32" s="17">
        <f>I33</f>
        <v>0</v>
      </c>
    </row>
    <row r="33" spans="1:9" ht="12.75">
      <c r="A33" s="13" t="s">
        <v>39</v>
      </c>
      <c r="B33" s="6">
        <v>907</v>
      </c>
      <c r="C33" s="14" t="s">
        <v>17</v>
      </c>
      <c r="D33" s="14" t="s">
        <v>23</v>
      </c>
      <c r="E33" s="14" t="s">
        <v>40</v>
      </c>
      <c r="F33" s="14"/>
      <c r="G33" s="9">
        <f t="shared" si="0"/>
        <v>66401</v>
      </c>
      <c r="H33" s="15">
        <f>H34</f>
        <v>66401</v>
      </c>
      <c r="I33" s="15">
        <v>0</v>
      </c>
    </row>
    <row r="34" spans="1:9" ht="33.75">
      <c r="A34" s="13" t="s">
        <v>41</v>
      </c>
      <c r="B34" s="6">
        <v>907</v>
      </c>
      <c r="C34" s="14" t="s">
        <v>17</v>
      </c>
      <c r="D34" s="14" t="s">
        <v>23</v>
      </c>
      <c r="E34" s="14" t="s">
        <v>40</v>
      </c>
      <c r="F34" s="14" t="s">
        <v>30</v>
      </c>
      <c r="G34" s="9">
        <f t="shared" si="0"/>
        <v>66401</v>
      </c>
      <c r="H34" s="15">
        <v>66401</v>
      </c>
      <c r="I34" s="15">
        <v>0</v>
      </c>
    </row>
    <row r="35" spans="1:9" ht="24">
      <c r="A35" s="18" t="s">
        <v>42</v>
      </c>
      <c r="B35" s="6">
        <v>907</v>
      </c>
      <c r="C35" s="7" t="s">
        <v>23</v>
      </c>
      <c r="D35" s="8"/>
      <c r="E35" s="8"/>
      <c r="F35" s="8"/>
      <c r="G35" s="9">
        <f t="shared" si="0"/>
        <v>50000</v>
      </c>
      <c r="H35" s="9">
        <f>H36+H40</f>
        <v>50000</v>
      </c>
      <c r="I35" s="9">
        <v>0</v>
      </c>
    </row>
    <row r="36" spans="1:9" ht="42.75">
      <c r="A36" s="10" t="s">
        <v>43</v>
      </c>
      <c r="B36" s="6">
        <v>907</v>
      </c>
      <c r="C36" s="11" t="s">
        <v>23</v>
      </c>
      <c r="D36" s="11" t="s">
        <v>44</v>
      </c>
      <c r="E36" s="11"/>
      <c r="F36" s="11"/>
      <c r="G36" s="9">
        <f t="shared" si="0"/>
        <v>0</v>
      </c>
      <c r="H36" s="12">
        <f>H37</f>
        <v>0</v>
      </c>
      <c r="I36" s="12">
        <v>0</v>
      </c>
    </row>
    <row r="37" spans="1:9" ht="33.75">
      <c r="A37" s="13" t="s">
        <v>45</v>
      </c>
      <c r="B37" s="6">
        <v>907</v>
      </c>
      <c r="C37" s="14" t="s">
        <v>23</v>
      </c>
      <c r="D37" s="14" t="s">
        <v>44</v>
      </c>
      <c r="E37" s="14" t="s">
        <v>46</v>
      </c>
      <c r="F37" s="14"/>
      <c r="G37" s="9">
        <f t="shared" si="0"/>
        <v>0</v>
      </c>
      <c r="H37" s="15">
        <f>H38</f>
        <v>0</v>
      </c>
      <c r="I37" s="15">
        <v>0</v>
      </c>
    </row>
    <row r="38" spans="1:9" ht="33.75">
      <c r="A38" s="13" t="s">
        <v>47</v>
      </c>
      <c r="B38" s="6">
        <v>907</v>
      </c>
      <c r="C38" s="14" t="s">
        <v>23</v>
      </c>
      <c r="D38" s="14" t="s">
        <v>44</v>
      </c>
      <c r="E38" s="14" t="s">
        <v>48</v>
      </c>
      <c r="F38" s="14"/>
      <c r="G38" s="9">
        <f t="shared" si="0"/>
        <v>0</v>
      </c>
      <c r="H38" s="15">
        <f>H39</f>
        <v>0</v>
      </c>
      <c r="I38" s="15"/>
    </row>
    <row r="39" spans="1:9" ht="45">
      <c r="A39" s="13" t="s">
        <v>49</v>
      </c>
      <c r="B39" s="6">
        <v>907</v>
      </c>
      <c r="C39" s="14" t="s">
        <v>23</v>
      </c>
      <c r="D39" s="14" t="s">
        <v>44</v>
      </c>
      <c r="E39" s="14" t="s">
        <v>48</v>
      </c>
      <c r="F39" s="14" t="s">
        <v>50</v>
      </c>
      <c r="G39" s="9">
        <f t="shared" si="0"/>
        <v>0</v>
      </c>
      <c r="H39" s="15">
        <v>0</v>
      </c>
      <c r="I39" s="15">
        <v>0</v>
      </c>
    </row>
    <row r="40" spans="1:9" ht="12.75">
      <c r="A40" s="13" t="s">
        <v>114</v>
      </c>
      <c r="B40" s="6">
        <v>907</v>
      </c>
      <c r="C40" s="14" t="s">
        <v>23</v>
      </c>
      <c r="D40" s="14" t="s">
        <v>34</v>
      </c>
      <c r="E40" s="14"/>
      <c r="F40" s="14"/>
      <c r="G40" s="9">
        <f t="shared" si="0"/>
        <v>50000</v>
      </c>
      <c r="H40" s="15">
        <f>H41</f>
        <v>50000</v>
      </c>
      <c r="I40" s="15">
        <v>0</v>
      </c>
    </row>
    <row r="41" spans="1:9" ht="12.75">
      <c r="A41" s="13"/>
      <c r="B41" s="6">
        <v>907</v>
      </c>
      <c r="C41" s="14" t="s">
        <v>23</v>
      </c>
      <c r="D41" s="14" t="s">
        <v>34</v>
      </c>
      <c r="E41" s="14" t="s">
        <v>115</v>
      </c>
      <c r="F41" s="14" t="s">
        <v>116</v>
      </c>
      <c r="G41" s="9">
        <f t="shared" si="0"/>
        <v>50000</v>
      </c>
      <c r="H41" s="15">
        <v>50000</v>
      </c>
      <c r="I41" s="15">
        <v>0</v>
      </c>
    </row>
    <row r="42" spans="1:9" ht="12.75">
      <c r="A42" s="13" t="s">
        <v>53</v>
      </c>
      <c r="B42" s="6">
        <v>907</v>
      </c>
      <c r="C42" s="14" t="s">
        <v>23</v>
      </c>
      <c r="D42" s="14" t="s">
        <v>34</v>
      </c>
      <c r="E42" s="14" t="s">
        <v>109</v>
      </c>
      <c r="F42" s="14" t="s">
        <v>30</v>
      </c>
      <c r="G42" s="9">
        <f t="shared" si="0"/>
        <v>0</v>
      </c>
      <c r="H42" s="15">
        <v>0</v>
      </c>
      <c r="I42" s="15">
        <v>0</v>
      </c>
    </row>
    <row r="43" spans="1:9" ht="12.75">
      <c r="A43" s="16" t="s">
        <v>54</v>
      </c>
      <c r="B43" s="6">
        <v>907</v>
      </c>
      <c r="C43" s="19" t="s">
        <v>27</v>
      </c>
      <c r="D43" s="14"/>
      <c r="E43" s="14"/>
      <c r="F43" s="14"/>
      <c r="G43" s="9">
        <f t="shared" si="0"/>
        <v>56832</v>
      </c>
      <c r="H43" s="15">
        <f>H44</f>
        <v>56832</v>
      </c>
      <c r="I43" s="15">
        <v>0</v>
      </c>
    </row>
    <row r="44" spans="1:9" ht="12.75">
      <c r="A44" s="16" t="s">
        <v>117</v>
      </c>
      <c r="B44" s="6">
        <v>907</v>
      </c>
      <c r="C44" s="19" t="s">
        <v>27</v>
      </c>
      <c r="D44" s="14" t="s">
        <v>15</v>
      </c>
      <c r="E44" s="14"/>
      <c r="F44" s="14"/>
      <c r="G44" s="9"/>
      <c r="H44" s="15">
        <f>H45</f>
        <v>56832</v>
      </c>
      <c r="I44" s="15"/>
    </row>
    <row r="45" spans="1:9" ht="22.5">
      <c r="A45" s="16" t="s">
        <v>118</v>
      </c>
      <c r="B45" s="6">
        <v>907</v>
      </c>
      <c r="C45" s="19" t="s">
        <v>27</v>
      </c>
      <c r="D45" s="14" t="s">
        <v>15</v>
      </c>
      <c r="E45" s="14" t="s">
        <v>119</v>
      </c>
      <c r="F45" s="14" t="s">
        <v>30</v>
      </c>
      <c r="G45" s="9">
        <f aca="true" t="shared" si="1" ref="G45:G79">H45+I45</f>
        <v>56832</v>
      </c>
      <c r="H45" s="15">
        <v>56832</v>
      </c>
      <c r="I45" s="15"/>
    </row>
    <row r="46" spans="1:9" ht="12.75">
      <c r="A46" s="13" t="s">
        <v>55</v>
      </c>
      <c r="B46" s="6">
        <v>907</v>
      </c>
      <c r="C46" s="14" t="s">
        <v>27</v>
      </c>
      <c r="D46" s="14" t="s">
        <v>56</v>
      </c>
      <c r="E46" s="14"/>
      <c r="F46" s="14"/>
      <c r="G46" s="9">
        <f t="shared" si="1"/>
        <v>0</v>
      </c>
      <c r="H46" s="15">
        <v>0</v>
      </c>
      <c r="I46" s="15">
        <v>0</v>
      </c>
    </row>
    <row r="47" spans="1:9" ht="12.75">
      <c r="A47" s="13" t="s">
        <v>57</v>
      </c>
      <c r="B47" s="6">
        <v>907</v>
      </c>
      <c r="C47" s="14" t="s">
        <v>27</v>
      </c>
      <c r="D47" s="14" t="s">
        <v>56</v>
      </c>
      <c r="E47" s="14" t="s">
        <v>58</v>
      </c>
      <c r="F47" s="14" t="s">
        <v>59</v>
      </c>
      <c r="G47" s="9">
        <f t="shared" si="1"/>
        <v>0</v>
      </c>
      <c r="H47" s="15">
        <v>0</v>
      </c>
      <c r="I47" s="15">
        <v>0</v>
      </c>
    </row>
    <row r="48" spans="1:9" ht="12.75">
      <c r="A48" s="18" t="s">
        <v>60</v>
      </c>
      <c r="B48" s="6">
        <v>907</v>
      </c>
      <c r="C48" s="7" t="s">
        <v>61</v>
      </c>
      <c r="D48" s="8"/>
      <c r="E48" s="8"/>
      <c r="F48" s="8"/>
      <c r="G48" s="9">
        <f t="shared" si="1"/>
        <v>1283870</v>
      </c>
      <c r="H48" s="9">
        <f>H49+H53+H59</f>
        <v>1283870</v>
      </c>
      <c r="I48" s="9">
        <f>I49+I53</f>
        <v>0</v>
      </c>
    </row>
    <row r="49" spans="1:9" ht="12.75">
      <c r="A49" s="20" t="s">
        <v>62</v>
      </c>
      <c r="B49" s="6">
        <v>907</v>
      </c>
      <c r="C49" s="19" t="s">
        <v>61</v>
      </c>
      <c r="D49" s="19" t="s">
        <v>15</v>
      </c>
      <c r="E49" s="19"/>
      <c r="F49" s="19"/>
      <c r="G49" s="9">
        <f t="shared" si="1"/>
        <v>50000</v>
      </c>
      <c r="H49" s="17">
        <f>H50</f>
        <v>50000</v>
      </c>
      <c r="I49" s="17">
        <v>0</v>
      </c>
    </row>
    <row r="50" spans="1:9" ht="12.75">
      <c r="A50" s="21" t="s">
        <v>63</v>
      </c>
      <c r="B50" s="6">
        <v>907</v>
      </c>
      <c r="C50" s="14" t="s">
        <v>61</v>
      </c>
      <c r="D50" s="14" t="s">
        <v>15</v>
      </c>
      <c r="E50" s="14" t="s">
        <v>64</v>
      </c>
      <c r="F50" s="14"/>
      <c r="G50" s="9">
        <f t="shared" si="1"/>
        <v>50000</v>
      </c>
      <c r="H50" s="15">
        <f>H52+H51</f>
        <v>50000</v>
      </c>
      <c r="I50" s="15">
        <v>0</v>
      </c>
    </row>
    <row r="51" spans="1:9" ht="33.75">
      <c r="A51" s="21" t="s">
        <v>65</v>
      </c>
      <c r="B51" s="6">
        <v>907</v>
      </c>
      <c r="C51" s="14" t="s">
        <v>61</v>
      </c>
      <c r="D51" s="14" t="s">
        <v>15</v>
      </c>
      <c r="E51" s="14" t="s">
        <v>66</v>
      </c>
      <c r="F51" s="14" t="s">
        <v>30</v>
      </c>
      <c r="G51" s="9">
        <f t="shared" si="1"/>
        <v>50000</v>
      </c>
      <c r="H51" s="15">
        <v>50000</v>
      </c>
      <c r="I51" s="15"/>
    </row>
    <row r="52" spans="1:9" ht="33.75">
      <c r="A52" s="21" t="s">
        <v>67</v>
      </c>
      <c r="B52" s="6">
        <v>907</v>
      </c>
      <c r="C52" s="14" t="s">
        <v>61</v>
      </c>
      <c r="D52" s="14" t="s">
        <v>15</v>
      </c>
      <c r="E52" s="14" t="s">
        <v>68</v>
      </c>
      <c r="F52" s="14" t="s">
        <v>30</v>
      </c>
      <c r="G52" s="9">
        <f t="shared" si="1"/>
        <v>0</v>
      </c>
      <c r="H52" s="15">
        <v>0</v>
      </c>
      <c r="I52" s="15">
        <v>0</v>
      </c>
    </row>
    <row r="53" spans="1:9" ht="12.75">
      <c r="A53" s="20" t="s">
        <v>69</v>
      </c>
      <c r="B53" s="6">
        <v>907</v>
      </c>
      <c r="C53" s="11" t="s">
        <v>61</v>
      </c>
      <c r="D53" s="11" t="s">
        <v>17</v>
      </c>
      <c r="E53" s="11"/>
      <c r="F53" s="11"/>
      <c r="G53" s="9">
        <f t="shared" si="1"/>
        <v>1085000</v>
      </c>
      <c r="H53" s="12">
        <f>H54</f>
        <v>1085000</v>
      </c>
      <c r="I53" s="12">
        <f>I54</f>
        <v>0</v>
      </c>
    </row>
    <row r="54" spans="1:9" ht="12.75">
      <c r="A54" s="21" t="s">
        <v>70</v>
      </c>
      <c r="B54" s="6">
        <v>907</v>
      </c>
      <c r="C54" s="14" t="s">
        <v>61</v>
      </c>
      <c r="D54" s="14" t="s">
        <v>17</v>
      </c>
      <c r="E54" s="14" t="s">
        <v>71</v>
      </c>
      <c r="F54" s="14"/>
      <c r="G54" s="9">
        <f t="shared" si="1"/>
        <v>1085000</v>
      </c>
      <c r="H54" s="15">
        <f>H55+H56</f>
        <v>1085000</v>
      </c>
      <c r="I54" s="15">
        <f>I55</f>
        <v>0</v>
      </c>
    </row>
    <row r="55" spans="1:9" ht="22.5">
      <c r="A55" s="21" t="s">
        <v>72</v>
      </c>
      <c r="B55" s="6">
        <v>907</v>
      </c>
      <c r="C55" s="14" t="s">
        <v>61</v>
      </c>
      <c r="D55" s="14" t="s">
        <v>17</v>
      </c>
      <c r="E55" s="14" t="s">
        <v>73</v>
      </c>
      <c r="F55" s="14" t="s">
        <v>30</v>
      </c>
      <c r="G55" s="9">
        <f t="shared" si="1"/>
        <v>97800</v>
      </c>
      <c r="H55" s="15">
        <v>97800</v>
      </c>
      <c r="I55" s="15">
        <v>0</v>
      </c>
    </row>
    <row r="56" spans="1:9" ht="27" customHeight="1">
      <c r="A56" s="21" t="s">
        <v>125</v>
      </c>
      <c r="B56" s="6">
        <v>907</v>
      </c>
      <c r="C56" s="14" t="s">
        <v>61</v>
      </c>
      <c r="D56" s="14" t="s">
        <v>17</v>
      </c>
      <c r="E56" s="14" t="s">
        <v>124</v>
      </c>
      <c r="F56" s="14" t="s">
        <v>30</v>
      </c>
      <c r="G56" s="9">
        <f t="shared" si="1"/>
        <v>987200</v>
      </c>
      <c r="H56" s="15">
        <f>H57+H58</f>
        <v>987200</v>
      </c>
      <c r="I56" s="15"/>
    </row>
    <row r="57" spans="1:9" ht="12.75">
      <c r="A57" s="21" t="s">
        <v>126</v>
      </c>
      <c r="B57" s="6">
        <v>907</v>
      </c>
      <c r="C57" s="14" t="s">
        <v>61</v>
      </c>
      <c r="D57" s="14" t="s">
        <v>17</v>
      </c>
      <c r="E57" s="14" t="s">
        <v>128</v>
      </c>
      <c r="F57" s="14" t="s">
        <v>30</v>
      </c>
      <c r="G57" s="9">
        <f t="shared" si="1"/>
        <v>759400</v>
      </c>
      <c r="H57" s="15">
        <v>759400</v>
      </c>
      <c r="I57" s="15"/>
    </row>
    <row r="58" spans="1:9" ht="12.75">
      <c r="A58" s="21" t="s">
        <v>127</v>
      </c>
      <c r="B58" s="6">
        <v>907</v>
      </c>
      <c r="C58" s="14" t="s">
        <v>129</v>
      </c>
      <c r="D58" s="14" t="s">
        <v>130</v>
      </c>
      <c r="E58" s="14" t="s">
        <v>131</v>
      </c>
      <c r="F58" s="14" t="s">
        <v>30</v>
      </c>
      <c r="G58" s="9">
        <f t="shared" si="1"/>
        <v>227800</v>
      </c>
      <c r="H58" s="15">
        <v>227800</v>
      </c>
      <c r="I58" s="15"/>
    </row>
    <row r="59" spans="1:9" ht="12.75">
      <c r="A59" s="20" t="s">
        <v>74</v>
      </c>
      <c r="B59" s="6">
        <v>907</v>
      </c>
      <c r="C59" s="19" t="s">
        <v>61</v>
      </c>
      <c r="D59" s="19" t="s">
        <v>23</v>
      </c>
      <c r="E59" s="14"/>
      <c r="F59" s="14"/>
      <c r="G59" s="9">
        <f>H59+I59</f>
        <v>148870</v>
      </c>
      <c r="H59" s="17">
        <f>H60</f>
        <v>148870</v>
      </c>
      <c r="I59" s="17">
        <f>I60</f>
        <v>0</v>
      </c>
    </row>
    <row r="60" spans="1:9" ht="12.75">
      <c r="A60" s="21" t="s">
        <v>74</v>
      </c>
      <c r="B60" s="6">
        <v>907</v>
      </c>
      <c r="C60" s="14" t="s">
        <v>61</v>
      </c>
      <c r="D60" s="14" t="s">
        <v>23</v>
      </c>
      <c r="E60" s="14" t="s">
        <v>75</v>
      </c>
      <c r="F60" s="14"/>
      <c r="G60" s="9">
        <f t="shared" si="1"/>
        <v>148870</v>
      </c>
      <c r="H60" s="17">
        <f>H61+H62+H63+H64+H65</f>
        <v>148870</v>
      </c>
      <c r="I60" s="17">
        <f>I61+I62+I63+I64+I65</f>
        <v>0</v>
      </c>
    </row>
    <row r="61" spans="1:9" ht="12.75">
      <c r="A61" s="21" t="s">
        <v>76</v>
      </c>
      <c r="B61" s="6">
        <v>907</v>
      </c>
      <c r="C61" s="14" t="s">
        <v>61</v>
      </c>
      <c r="D61" s="14" t="s">
        <v>23</v>
      </c>
      <c r="E61" s="14" t="s">
        <v>77</v>
      </c>
      <c r="F61" s="14" t="s">
        <v>30</v>
      </c>
      <c r="G61" s="9">
        <f t="shared" si="1"/>
        <v>82970</v>
      </c>
      <c r="H61" s="15">
        <v>82970</v>
      </c>
      <c r="I61" s="15"/>
    </row>
    <row r="62" spans="1:9" ht="34.5" customHeight="1">
      <c r="A62" s="21" t="s">
        <v>78</v>
      </c>
      <c r="B62" s="6">
        <v>907</v>
      </c>
      <c r="C62" s="14" t="s">
        <v>61</v>
      </c>
      <c r="D62" s="14" t="s">
        <v>23</v>
      </c>
      <c r="E62" s="14" t="s">
        <v>79</v>
      </c>
      <c r="F62" s="14" t="s">
        <v>30</v>
      </c>
      <c r="G62" s="9">
        <f t="shared" si="1"/>
        <v>32420</v>
      </c>
      <c r="H62" s="15">
        <v>32420</v>
      </c>
      <c r="I62" s="15"/>
    </row>
    <row r="63" spans="1:9" ht="12.75">
      <c r="A63" s="21" t="s">
        <v>80</v>
      </c>
      <c r="B63" s="6">
        <v>907</v>
      </c>
      <c r="C63" s="14" t="s">
        <v>61</v>
      </c>
      <c r="D63" s="14" t="s">
        <v>23</v>
      </c>
      <c r="E63" s="14" t="s">
        <v>81</v>
      </c>
      <c r="F63" s="14" t="s">
        <v>30</v>
      </c>
      <c r="G63" s="9">
        <f t="shared" si="1"/>
        <v>0</v>
      </c>
      <c r="H63" s="15">
        <v>0</v>
      </c>
      <c r="I63" s="15"/>
    </row>
    <row r="64" spans="1:9" ht="12.75">
      <c r="A64" s="21" t="s">
        <v>82</v>
      </c>
      <c r="B64" s="6">
        <v>907</v>
      </c>
      <c r="C64" s="14" t="s">
        <v>61</v>
      </c>
      <c r="D64" s="14" t="s">
        <v>23</v>
      </c>
      <c r="E64" s="14" t="s">
        <v>83</v>
      </c>
      <c r="F64" s="14" t="s">
        <v>30</v>
      </c>
      <c r="G64" s="9">
        <f t="shared" si="1"/>
        <v>6000</v>
      </c>
      <c r="H64" s="15">
        <v>6000</v>
      </c>
      <c r="I64" s="15"/>
    </row>
    <row r="65" spans="1:9" ht="22.5">
      <c r="A65" s="21" t="s">
        <v>84</v>
      </c>
      <c r="B65" s="6">
        <v>907</v>
      </c>
      <c r="C65" s="14" t="s">
        <v>61</v>
      </c>
      <c r="D65" s="14" t="s">
        <v>23</v>
      </c>
      <c r="E65" s="14" t="s">
        <v>85</v>
      </c>
      <c r="F65" s="14" t="s">
        <v>30</v>
      </c>
      <c r="G65" s="9">
        <f t="shared" si="1"/>
        <v>27480</v>
      </c>
      <c r="H65" s="15">
        <v>27480</v>
      </c>
      <c r="I65" s="15"/>
    </row>
    <row r="66" spans="1:9" ht="24">
      <c r="A66" s="18" t="s">
        <v>86</v>
      </c>
      <c r="B66" s="6">
        <v>907</v>
      </c>
      <c r="C66" s="7" t="s">
        <v>56</v>
      </c>
      <c r="D66" s="7"/>
      <c r="E66" s="7"/>
      <c r="F66" s="7"/>
      <c r="G66" s="9">
        <f t="shared" si="1"/>
        <v>0</v>
      </c>
      <c r="H66" s="9">
        <f>H67</f>
        <v>0</v>
      </c>
      <c r="I66" s="9">
        <f>I67</f>
        <v>0</v>
      </c>
    </row>
    <row r="67" spans="1:9" ht="12.75">
      <c r="A67" s="22" t="s">
        <v>87</v>
      </c>
      <c r="B67" s="6">
        <v>907</v>
      </c>
      <c r="C67" s="7" t="s">
        <v>56</v>
      </c>
      <c r="D67" s="7" t="s">
        <v>15</v>
      </c>
      <c r="E67" s="7"/>
      <c r="F67" s="7"/>
      <c r="G67" s="9">
        <f t="shared" si="1"/>
        <v>0</v>
      </c>
      <c r="H67" s="9">
        <f>H68+H71</f>
        <v>0</v>
      </c>
      <c r="I67" s="9">
        <f>I68+I71</f>
        <v>0</v>
      </c>
    </row>
    <row r="68" spans="1:9" ht="27.75" customHeight="1">
      <c r="A68" s="23" t="s">
        <v>88</v>
      </c>
      <c r="B68" s="6">
        <v>907</v>
      </c>
      <c r="C68" s="8" t="s">
        <v>56</v>
      </c>
      <c r="D68" s="8" t="s">
        <v>15</v>
      </c>
      <c r="E68" s="8" t="s">
        <v>89</v>
      </c>
      <c r="F68" s="8"/>
      <c r="G68" s="9">
        <f t="shared" si="1"/>
        <v>0</v>
      </c>
      <c r="H68" s="24">
        <f>H69</f>
        <v>0</v>
      </c>
      <c r="I68" s="24"/>
    </row>
    <row r="69" spans="1:9" ht="24">
      <c r="A69" s="23" t="s">
        <v>90</v>
      </c>
      <c r="B69" s="6">
        <v>907</v>
      </c>
      <c r="C69" s="8" t="s">
        <v>56</v>
      </c>
      <c r="D69" s="8" t="s">
        <v>15</v>
      </c>
      <c r="E69" s="8" t="s">
        <v>91</v>
      </c>
      <c r="F69" s="8"/>
      <c r="G69" s="9">
        <f t="shared" si="1"/>
        <v>0</v>
      </c>
      <c r="H69" s="24">
        <f>H70</f>
        <v>0</v>
      </c>
      <c r="I69" s="24"/>
    </row>
    <row r="70" spans="1:9" ht="24">
      <c r="A70" s="23" t="s">
        <v>92</v>
      </c>
      <c r="B70" s="6">
        <v>907</v>
      </c>
      <c r="C70" s="8" t="s">
        <v>56</v>
      </c>
      <c r="D70" s="8" t="s">
        <v>15</v>
      </c>
      <c r="E70" s="8" t="s">
        <v>91</v>
      </c>
      <c r="F70" s="8" t="s">
        <v>93</v>
      </c>
      <c r="G70" s="9">
        <f t="shared" si="1"/>
        <v>0</v>
      </c>
      <c r="H70" s="24">
        <v>0</v>
      </c>
      <c r="I70" s="24"/>
    </row>
    <row r="71" spans="1:9" ht="12.75">
      <c r="A71" s="23" t="s">
        <v>94</v>
      </c>
      <c r="B71" s="6">
        <v>907</v>
      </c>
      <c r="C71" s="8" t="s">
        <v>56</v>
      </c>
      <c r="D71" s="8" t="s">
        <v>15</v>
      </c>
      <c r="E71" s="8" t="s">
        <v>95</v>
      </c>
      <c r="F71" s="8"/>
      <c r="G71" s="9">
        <f t="shared" si="1"/>
        <v>0</v>
      </c>
      <c r="H71" s="24">
        <f>H72</f>
        <v>0</v>
      </c>
      <c r="I71" s="24"/>
    </row>
    <row r="72" spans="1:9" ht="24">
      <c r="A72" s="23" t="s">
        <v>90</v>
      </c>
      <c r="B72" s="6">
        <v>907</v>
      </c>
      <c r="C72" s="8" t="s">
        <v>56</v>
      </c>
      <c r="D72" s="8" t="s">
        <v>15</v>
      </c>
      <c r="E72" s="8" t="s">
        <v>96</v>
      </c>
      <c r="F72" s="8"/>
      <c r="G72" s="9">
        <f t="shared" si="1"/>
        <v>0</v>
      </c>
      <c r="H72" s="24">
        <f>H73</f>
        <v>0</v>
      </c>
      <c r="I72" s="24"/>
    </row>
    <row r="73" spans="1:9" ht="24">
      <c r="A73" s="23" t="s">
        <v>92</v>
      </c>
      <c r="B73" s="6">
        <v>907</v>
      </c>
      <c r="C73" s="8" t="s">
        <v>56</v>
      </c>
      <c r="D73" s="8" t="s">
        <v>15</v>
      </c>
      <c r="E73" s="8" t="s">
        <v>96</v>
      </c>
      <c r="F73" s="8" t="s">
        <v>93</v>
      </c>
      <c r="G73" s="9">
        <f t="shared" si="1"/>
        <v>0</v>
      </c>
      <c r="H73" s="24">
        <v>0</v>
      </c>
      <c r="I73" s="24"/>
    </row>
    <row r="74" spans="1:9" ht="12.75">
      <c r="A74" s="16" t="s">
        <v>97</v>
      </c>
      <c r="B74" s="6">
        <v>907</v>
      </c>
      <c r="C74" s="7" t="s">
        <v>52</v>
      </c>
      <c r="D74" s="8"/>
      <c r="E74" s="8"/>
      <c r="F74" s="8"/>
      <c r="G74" s="9">
        <f t="shared" si="1"/>
        <v>0</v>
      </c>
      <c r="H74" s="24">
        <f>H75</f>
        <v>0</v>
      </c>
      <c r="I74" s="24">
        <f>I75</f>
        <v>0</v>
      </c>
    </row>
    <row r="75" spans="1:9" ht="12.75">
      <c r="A75" s="13" t="s">
        <v>98</v>
      </c>
      <c r="B75" s="6">
        <v>907</v>
      </c>
      <c r="C75" s="8" t="s">
        <v>52</v>
      </c>
      <c r="D75" s="8" t="s">
        <v>23</v>
      </c>
      <c r="E75" s="8" t="s">
        <v>99</v>
      </c>
      <c r="F75" s="8"/>
      <c r="G75" s="9">
        <f t="shared" si="1"/>
        <v>0</v>
      </c>
      <c r="H75" s="24">
        <f>H76</f>
        <v>0</v>
      </c>
      <c r="I75" s="24">
        <f>I76</f>
        <v>0</v>
      </c>
    </row>
    <row r="76" spans="1:9" ht="22.5">
      <c r="A76" s="13" t="s">
        <v>100</v>
      </c>
      <c r="B76" s="6">
        <v>907</v>
      </c>
      <c r="C76" s="8" t="s">
        <v>52</v>
      </c>
      <c r="D76" s="8" t="s">
        <v>23</v>
      </c>
      <c r="E76" s="8" t="s">
        <v>99</v>
      </c>
      <c r="F76" s="8" t="s">
        <v>101</v>
      </c>
      <c r="G76" s="9">
        <f t="shared" si="1"/>
        <v>0</v>
      </c>
      <c r="H76" s="24"/>
      <c r="I76" s="24">
        <v>0</v>
      </c>
    </row>
    <row r="77" spans="1:9" ht="12.75">
      <c r="A77" s="18" t="s">
        <v>102</v>
      </c>
      <c r="B77" s="6">
        <v>907</v>
      </c>
      <c r="C77" s="7" t="s">
        <v>103</v>
      </c>
      <c r="D77" s="8"/>
      <c r="E77" s="8"/>
      <c r="F77" s="8"/>
      <c r="G77" s="9">
        <f t="shared" si="1"/>
        <v>1616760</v>
      </c>
      <c r="H77" s="9">
        <f>H78</f>
        <v>1616760</v>
      </c>
      <c r="I77" s="9">
        <f>I78</f>
        <v>0</v>
      </c>
    </row>
    <row r="78" spans="1:9" ht="15.75" customHeight="1">
      <c r="A78" s="21" t="s">
        <v>104</v>
      </c>
      <c r="B78" s="6">
        <v>907</v>
      </c>
      <c r="C78" s="25" t="s">
        <v>103</v>
      </c>
      <c r="D78" s="25" t="s">
        <v>27</v>
      </c>
      <c r="E78" s="8"/>
      <c r="F78" s="8"/>
      <c r="G78" s="9">
        <f t="shared" si="1"/>
        <v>1616760</v>
      </c>
      <c r="H78" s="26">
        <f>H79</f>
        <v>1616760</v>
      </c>
      <c r="I78" s="27">
        <v>0</v>
      </c>
    </row>
    <row r="79" spans="1:9" ht="78.75">
      <c r="A79" s="21" t="s">
        <v>105</v>
      </c>
      <c r="B79" s="6">
        <v>907</v>
      </c>
      <c r="C79" s="8" t="s">
        <v>103</v>
      </c>
      <c r="D79" s="8" t="s">
        <v>27</v>
      </c>
      <c r="E79" s="8" t="s">
        <v>106</v>
      </c>
      <c r="F79" s="8" t="s">
        <v>107</v>
      </c>
      <c r="G79" s="9">
        <f t="shared" si="1"/>
        <v>1616760</v>
      </c>
      <c r="H79" s="24">
        <v>1616760</v>
      </c>
      <c r="I79" s="24">
        <v>0</v>
      </c>
    </row>
    <row r="80" spans="1:9" ht="12.75">
      <c r="A80" s="21" t="s">
        <v>21</v>
      </c>
      <c r="B80" s="6">
        <v>907</v>
      </c>
      <c r="C80" s="8"/>
      <c r="D80" s="8"/>
      <c r="E80" s="8"/>
      <c r="F80" s="8"/>
      <c r="G80" s="9"/>
      <c r="H80" s="24"/>
      <c r="I80" s="24"/>
    </row>
    <row r="81" spans="1:9" ht="12.75">
      <c r="A81" s="28" t="s">
        <v>10</v>
      </c>
      <c r="B81" s="6">
        <v>907</v>
      </c>
      <c r="C81" s="29"/>
      <c r="D81" s="29"/>
      <c r="E81" s="29"/>
      <c r="F81" s="29"/>
      <c r="G81" s="9">
        <f>H81+I81</f>
        <v>4151925</v>
      </c>
      <c r="H81" s="30">
        <f>H10+H32+H35+H43+H48+H66+H74+H77</f>
        <v>4151925</v>
      </c>
      <c r="I81" s="30">
        <f>I10+I33+I35+I43+I48+I66+I77</f>
        <v>0</v>
      </c>
    </row>
  </sheetData>
  <mergeCells count="6">
    <mergeCell ref="A6:I6"/>
    <mergeCell ref="A7:I7"/>
    <mergeCell ref="D2:G2"/>
    <mergeCell ref="D3:J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5"/>
  <sheetViews>
    <sheetView workbookViewId="0" topLeftCell="A62">
      <selection activeCell="E85" sqref="E85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10" ht="12.75">
      <c r="D2" s="34" t="s">
        <v>0</v>
      </c>
      <c r="E2" s="34"/>
      <c r="F2" s="34"/>
      <c r="G2" s="34"/>
      <c r="H2" s="1"/>
      <c r="I2" s="1"/>
      <c r="J2" s="1"/>
    </row>
    <row r="3" spans="4:10" ht="12.75">
      <c r="D3" s="34" t="s">
        <v>113</v>
      </c>
      <c r="E3" s="34"/>
      <c r="F3" s="34"/>
      <c r="G3" s="34"/>
      <c r="H3" s="34"/>
      <c r="I3" s="34"/>
      <c r="J3" s="34"/>
    </row>
    <row r="4" spans="4:10" ht="12.75">
      <c r="D4" s="34" t="s">
        <v>1</v>
      </c>
      <c r="E4" s="34"/>
      <c r="F4" s="34"/>
      <c r="G4" s="34"/>
      <c r="H4" s="34"/>
      <c r="I4" s="34"/>
      <c r="J4" s="1"/>
    </row>
    <row r="5" spans="4:10" ht="12.75">
      <c r="D5" s="34" t="s">
        <v>110</v>
      </c>
      <c r="E5" s="34"/>
      <c r="F5" s="34"/>
      <c r="G5" s="1"/>
      <c r="H5" s="1"/>
      <c r="I5" s="1"/>
      <c r="J5" s="1"/>
    </row>
    <row r="6" spans="1:9" ht="12.75">
      <c r="A6" s="33" t="s">
        <v>2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33" t="s">
        <v>3</v>
      </c>
      <c r="B7" s="33"/>
      <c r="C7" s="33"/>
      <c r="D7" s="33"/>
      <c r="E7" s="33"/>
      <c r="F7" s="33"/>
      <c r="G7" s="33"/>
      <c r="H7" s="33"/>
      <c r="I7" s="33"/>
    </row>
    <row r="8" spans="1:9" ht="19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24">
      <c r="A9" s="5" t="s">
        <v>13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14</v>
      </c>
      <c r="B10" s="6">
        <v>907</v>
      </c>
      <c r="C10" s="7" t="s">
        <v>15</v>
      </c>
      <c r="D10" s="8"/>
      <c r="E10" s="8"/>
      <c r="F10" s="8"/>
      <c r="G10" s="9">
        <f>H10+I10</f>
        <v>1078062</v>
      </c>
      <c r="H10" s="9">
        <f>H11+H15+H18+H26+H23</f>
        <v>1078062</v>
      </c>
      <c r="I10" s="9">
        <f>I11+I15+I18+I26</f>
        <v>0</v>
      </c>
    </row>
    <row r="11" spans="1:9" ht="33.75" customHeight="1">
      <c r="A11" s="10" t="s">
        <v>16</v>
      </c>
      <c r="B11" s="6">
        <v>907</v>
      </c>
      <c r="C11" s="11" t="s">
        <v>15</v>
      </c>
      <c r="D11" s="11" t="s">
        <v>17</v>
      </c>
      <c r="E11" s="11"/>
      <c r="F11" s="11"/>
      <c r="G11" s="9">
        <f>H11+I11</f>
        <v>370000</v>
      </c>
      <c r="H11" s="12">
        <f>H12</f>
        <v>370000</v>
      </c>
      <c r="I11" s="12">
        <v>0</v>
      </c>
    </row>
    <row r="12" spans="1:9" ht="22.5">
      <c r="A12" s="13" t="s">
        <v>18</v>
      </c>
      <c r="B12" s="6">
        <v>907</v>
      </c>
      <c r="C12" s="14" t="s">
        <v>15</v>
      </c>
      <c r="D12" s="14" t="s">
        <v>17</v>
      </c>
      <c r="E12" s="14" t="s">
        <v>108</v>
      </c>
      <c r="F12" s="14"/>
      <c r="G12" s="9">
        <f>H12+I12</f>
        <v>370000</v>
      </c>
      <c r="H12" s="15">
        <f>H13</f>
        <v>370000</v>
      </c>
      <c r="I12" s="15">
        <v>0</v>
      </c>
    </row>
    <row r="13" spans="1:9" ht="12.75">
      <c r="A13" s="13" t="s">
        <v>19</v>
      </c>
      <c r="B13" s="6">
        <v>907</v>
      </c>
      <c r="C13" s="14" t="s">
        <v>15</v>
      </c>
      <c r="D13" s="14" t="s">
        <v>17</v>
      </c>
      <c r="E13" s="14" t="s">
        <v>108</v>
      </c>
      <c r="F13" s="14" t="s">
        <v>30</v>
      </c>
      <c r="G13" s="9">
        <f>H13+I13</f>
        <v>370000</v>
      </c>
      <c r="H13" s="15">
        <v>370000</v>
      </c>
      <c r="I13" s="15">
        <v>0</v>
      </c>
    </row>
    <row r="14" spans="1:9" ht="12.75">
      <c r="A14" s="13" t="s">
        <v>21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22</v>
      </c>
      <c r="B15" s="6">
        <v>907</v>
      </c>
      <c r="C15" s="11" t="s">
        <v>15</v>
      </c>
      <c r="D15" s="11" t="s">
        <v>23</v>
      </c>
      <c r="E15" s="11"/>
      <c r="F15" s="11"/>
      <c r="G15" s="9">
        <f aca="true" t="shared" si="0" ref="G15:G51">H15+I15</f>
        <v>0</v>
      </c>
      <c r="H15" s="12">
        <v>0</v>
      </c>
      <c r="I15" s="12">
        <v>0</v>
      </c>
    </row>
    <row r="16" spans="1:9" ht="22.5">
      <c r="A16" s="13" t="s">
        <v>18</v>
      </c>
      <c r="B16" s="6">
        <v>907</v>
      </c>
      <c r="C16" s="14" t="s">
        <v>15</v>
      </c>
      <c r="D16" s="14" t="s">
        <v>23</v>
      </c>
      <c r="E16" s="14" t="s">
        <v>20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24</v>
      </c>
      <c r="B17" s="6">
        <v>907</v>
      </c>
      <c r="C17" s="14" t="s">
        <v>15</v>
      </c>
      <c r="D17" s="14" t="s">
        <v>23</v>
      </c>
      <c r="E17" s="14" t="s">
        <v>20</v>
      </c>
      <c r="F17" s="14" t="s">
        <v>25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26</v>
      </c>
      <c r="B18" s="6">
        <v>907</v>
      </c>
      <c r="C18" s="11" t="s">
        <v>15</v>
      </c>
      <c r="D18" s="11" t="s">
        <v>27</v>
      </c>
      <c r="E18" s="11"/>
      <c r="F18" s="11"/>
      <c r="G18" s="9">
        <f t="shared" si="0"/>
        <v>576928</v>
      </c>
      <c r="H18" s="12">
        <f>H19</f>
        <v>576928</v>
      </c>
      <c r="I18" s="12">
        <v>0</v>
      </c>
    </row>
    <row r="19" spans="1:9" ht="22.5">
      <c r="A19" s="13" t="s">
        <v>18</v>
      </c>
      <c r="B19" s="6">
        <v>907</v>
      </c>
      <c r="C19" s="14" t="s">
        <v>15</v>
      </c>
      <c r="D19" s="14" t="s">
        <v>27</v>
      </c>
      <c r="E19" s="14" t="s">
        <v>28</v>
      </c>
      <c r="F19" s="14"/>
      <c r="G19" s="9">
        <f t="shared" si="0"/>
        <v>576928</v>
      </c>
      <c r="H19" s="15">
        <f>H20</f>
        <v>576928</v>
      </c>
      <c r="I19" s="15">
        <v>0</v>
      </c>
    </row>
    <row r="20" spans="1:9" ht="12.75">
      <c r="A20" s="13" t="s">
        <v>29</v>
      </c>
      <c r="B20" s="6">
        <v>907</v>
      </c>
      <c r="C20" s="14" t="s">
        <v>15</v>
      </c>
      <c r="D20" s="14" t="s">
        <v>27</v>
      </c>
      <c r="E20" s="14" t="s">
        <v>28</v>
      </c>
      <c r="F20" s="14" t="s">
        <v>30</v>
      </c>
      <c r="G20" s="9">
        <f t="shared" si="0"/>
        <v>576928</v>
      </c>
      <c r="H20" s="15">
        <v>576928</v>
      </c>
      <c r="I20" s="15">
        <v>0</v>
      </c>
    </row>
    <row r="21" spans="1:9" ht="33.75">
      <c r="A21" s="13" t="s">
        <v>31</v>
      </c>
      <c r="B21" s="6">
        <v>907</v>
      </c>
      <c r="C21" s="14" t="s">
        <v>15</v>
      </c>
      <c r="D21" s="14" t="s">
        <v>27</v>
      </c>
      <c r="E21" s="14" t="s">
        <v>32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15</v>
      </c>
      <c r="D22" s="14" t="s">
        <v>27</v>
      </c>
      <c r="E22" s="14" t="s">
        <v>32</v>
      </c>
      <c r="F22" s="14" t="s">
        <v>30</v>
      </c>
      <c r="G22" s="9">
        <f t="shared" si="0"/>
        <v>0</v>
      </c>
      <c r="H22" s="15"/>
      <c r="I22" s="15"/>
    </row>
    <row r="23" spans="1:9" ht="22.5">
      <c r="A23" s="13" t="s">
        <v>120</v>
      </c>
      <c r="B23" s="6">
        <v>907</v>
      </c>
      <c r="C23" s="14" t="s">
        <v>15</v>
      </c>
      <c r="D23" s="14" t="s">
        <v>121</v>
      </c>
      <c r="E23" s="14"/>
      <c r="F23" s="14"/>
      <c r="G23" s="9">
        <f t="shared" si="0"/>
        <v>40000</v>
      </c>
      <c r="H23" s="15">
        <f>H24</f>
        <v>40000</v>
      </c>
      <c r="I23" s="15"/>
    </row>
    <row r="24" spans="1:9" ht="12.75">
      <c r="A24" s="13"/>
      <c r="B24" s="6">
        <v>907</v>
      </c>
      <c r="C24" s="14" t="s">
        <v>15</v>
      </c>
      <c r="D24" s="14" t="s">
        <v>121</v>
      </c>
      <c r="E24" s="14" t="s">
        <v>122</v>
      </c>
      <c r="F24" s="14"/>
      <c r="G24" s="9">
        <f t="shared" si="0"/>
        <v>40000</v>
      </c>
      <c r="H24" s="15">
        <f>H25</f>
        <v>40000</v>
      </c>
      <c r="I24" s="15"/>
    </row>
    <row r="25" spans="1:9" ht="12.75">
      <c r="A25" s="13"/>
      <c r="B25" s="6">
        <v>907</v>
      </c>
      <c r="C25" s="14" t="s">
        <v>15</v>
      </c>
      <c r="D25" s="14" t="s">
        <v>121</v>
      </c>
      <c r="E25" s="14" t="s">
        <v>122</v>
      </c>
      <c r="F25" s="14" t="s">
        <v>30</v>
      </c>
      <c r="G25" s="9">
        <f>H25+I25</f>
        <v>40000</v>
      </c>
      <c r="H25" s="15">
        <v>40000</v>
      </c>
      <c r="I25" s="15"/>
    </row>
    <row r="26" spans="1:9" ht="12.75">
      <c r="A26" s="10" t="s">
        <v>33</v>
      </c>
      <c r="B26" s="6">
        <v>907</v>
      </c>
      <c r="C26" s="11" t="s">
        <v>15</v>
      </c>
      <c r="D26" s="11" t="s">
        <v>34</v>
      </c>
      <c r="E26" s="11"/>
      <c r="F26" s="11"/>
      <c r="G26" s="9">
        <f t="shared" si="0"/>
        <v>91134</v>
      </c>
      <c r="H26" s="12">
        <f>H27</f>
        <v>91134</v>
      </c>
      <c r="I26" s="12">
        <v>0</v>
      </c>
    </row>
    <row r="27" spans="1:9" ht="25.5" customHeight="1">
      <c r="A27" s="13" t="s">
        <v>35</v>
      </c>
      <c r="B27" s="6">
        <v>907</v>
      </c>
      <c r="C27" s="14" t="s">
        <v>15</v>
      </c>
      <c r="D27" s="14" t="s">
        <v>34</v>
      </c>
      <c r="E27" s="14" t="s">
        <v>36</v>
      </c>
      <c r="F27" s="14"/>
      <c r="G27" s="9">
        <f t="shared" si="0"/>
        <v>91134</v>
      </c>
      <c r="H27" s="15">
        <f>H28</f>
        <v>91134</v>
      </c>
      <c r="I27" s="15">
        <v>0</v>
      </c>
    </row>
    <row r="28" spans="1:9" ht="22.5">
      <c r="A28" s="13" t="s">
        <v>37</v>
      </c>
      <c r="B28" s="6">
        <v>907</v>
      </c>
      <c r="C28" s="14" t="s">
        <v>15</v>
      </c>
      <c r="D28" s="14" t="s">
        <v>34</v>
      </c>
      <c r="E28" s="14" t="s">
        <v>36</v>
      </c>
      <c r="F28" s="14" t="s">
        <v>30</v>
      </c>
      <c r="G28" s="9">
        <f t="shared" si="0"/>
        <v>91134</v>
      </c>
      <c r="H28" s="15">
        <v>91134</v>
      </c>
      <c r="I28" s="15">
        <v>0</v>
      </c>
    </row>
    <row r="29" spans="1:9" ht="12.75">
      <c r="A29" s="16" t="s">
        <v>38</v>
      </c>
      <c r="B29" s="6">
        <v>907</v>
      </c>
      <c r="C29" s="14" t="s">
        <v>17</v>
      </c>
      <c r="D29" s="14"/>
      <c r="E29" s="14"/>
      <c r="F29" s="14"/>
      <c r="G29" s="9">
        <f t="shared" si="0"/>
        <v>66401</v>
      </c>
      <c r="H29" s="15">
        <f>H30</f>
        <v>66401</v>
      </c>
      <c r="I29" s="17">
        <f>I30</f>
        <v>0</v>
      </c>
    </row>
    <row r="30" spans="1:9" ht="12.75">
      <c r="A30" s="13" t="s">
        <v>39</v>
      </c>
      <c r="B30" s="6">
        <v>907</v>
      </c>
      <c r="C30" s="14" t="s">
        <v>17</v>
      </c>
      <c r="D30" s="14" t="s">
        <v>23</v>
      </c>
      <c r="E30" s="14" t="s">
        <v>40</v>
      </c>
      <c r="F30" s="14"/>
      <c r="G30" s="9">
        <f t="shared" si="0"/>
        <v>66401</v>
      </c>
      <c r="H30" s="15">
        <f>H31</f>
        <v>66401</v>
      </c>
      <c r="I30" s="15">
        <v>0</v>
      </c>
    </row>
    <row r="31" spans="1:9" ht="33.75">
      <c r="A31" s="13" t="s">
        <v>41</v>
      </c>
      <c r="B31" s="6">
        <v>907</v>
      </c>
      <c r="C31" s="14" t="s">
        <v>17</v>
      </c>
      <c r="D31" s="14" t="s">
        <v>23</v>
      </c>
      <c r="E31" s="14" t="s">
        <v>40</v>
      </c>
      <c r="F31" s="14" t="s">
        <v>30</v>
      </c>
      <c r="G31" s="9">
        <f t="shared" si="0"/>
        <v>66401</v>
      </c>
      <c r="H31" s="15">
        <v>66401</v>
      </c>
      <c r="I31" s="15">
        <v>0</v>
      </c>
    </row>
    <row r="32" spans="1:9" ht="24">
      <c r="A32" s="18" t="s">
        <v>42</v>
      </c>
      <c r="B32" s="6">
        <v>907</v>
      </c>
      <c r="C32" s="7" t="s">
        <v>23</v>
      </c>
      <c r="D32" s="8"/>
      <c r="E32" s="8"/>
      <c r="F32" s="8"/>
      <c r="G32" s="9">
        <f t="shared" si="0"/>
        <v>50000</v>
      </c>
      <c r="H32" s="9">
        <f>H33+H37</f>
        <v>50000</v>
      </c>
      <c r="I32" s="9">
        <v>0</v>
      </c>
    </row>
    <row r="33" spans="1:9" ht="42.75">
      <c r="A33" s="10" t="s">
        <v>43</v>
      </c>
      <c r="B33" s="6">
        <v>907</v>
      </c>
      <c r="C33" s="11" t="s">
        <v>23</v>
      </c>
      <c r="D33" s="11" t="s">
        <v>44</v>
      </c>
      <c r="E33" s="11"/>
      <c r="F33" s="11"/>
      <c r="G33" s="9">
        <f t="shared" si="0"/>
        <v>0</v>
      </c>
      <c r="H33" s="12">
        <f>H34</f>
        <v>0</v>
      </c>
      <c r="I33" s="12">
        <v>0</v>
      </c>
    </row>
    <row r="34" spans="1:9" ht="33.75">
      <c r="A34" s="13" t="s">
        <v>45</v>
      </c>
      <c r="B34" s="6">
        <v>907</v>
      </c>
      <c r="C34" s="14" t="s">
        <v>23</v>
      </c>
      <c r="D34" s="14" t="s">
        <v>44</v>
      </c>
      <c r="E34" s="14" t="s">
        <v>46</v>
      </c>
      <c r="F34" s="14"/>
      <c r="G34" s="9">
        <f t="shared" si="0"/>
        <v>0</v>
      </c>
      <c r="H34" s="15">
        <f>H35</f>
        <v>0</v>
      </c>
      <c r="I34" s="15">
        <v>0</v>
      </c>
    </row>
    <row r="35" spans="1:9" ht="33.75">
      <c r="A35" s="13" t="s">
        <v>47</v>
      </c>
      <c r="B35" s="6">
        <v>907</v>
      </c>
      <c r="C35" s="14" t="s">
        <v>23</v>
      </c>
      <c r="D35" s="14" t="s">
        <v>44</v>
      </c>
      <c r="E35" s="14" t="s">
        <v>48</v>
      </c>
      <c r="F35" s="14"/>
      <c r="G35" s="9">
        <f t="shared" si="0"/>
        <v>0</v>
      </c>
      <c r="H35" s="15">
        <f>H36</f>
        <v>0</v>
      </c>
      <c r="I35" s="15"/>
    </row>
    <row r="36" spans="1:9" ht="45">
      <c r="A36" s="13" t="s">
        <v>49</v>
      </c>
      <c r="B36" s="6">
        <v>907</v>
      </c>
      <c r="C36" s="14" t="s">
        <v>23</v>
      </c>
      <c r="D36" s="14" t="s">
        <v>44</v>
      </c>
      <c r="E36" s="14" t="s">
        <v>48</v>
      </c>
      <c r="F36" s="14" t="s">
        <v>50</v>
      </c>
      <c r="G36" s="9">
        <f t="shared" si="0"/>
        <v>0</v>
      </c>
      <c r="H36" s="15">
        <v>0</v>
      </c>
      <c r="I36" s="15">
        <v>0</v>
      </c>
    </row>
    <row r="37" spans="1:9" ht="12.75">
      <c r="A37" s="13" t="s">
        <v>114</v>
      </c>
      <c r="B37" s="6">
        <v>907</v>
      </c>
      <c r="C37" s="14" t="s">
        <v>23</v>
      </c>
      <c r="D37" s="14" t="s">
        <v>34</v>
      </c>
      <c r="E37" s="14"/>
      <c r="F37" s="14"/>
      <c r="G37" s="9">
        <f t="shared" si="0"/>
        <v>50000</v>
      </c>
      <c r="H37" s="15">
        <f>H38</f>
        <v>50000</v>
      </c>
      <c r="I37" s="15">
        <v>0</v>
      </c>
    </row>
    <row r="38" spans="1:9" ht="12.75">
      <c r="A38" s="13"/>
      <c r="B38" s="6">
        <v>907</v>
      </c>
      <c r="C38" s="14" t="s">
        <v>23</v>
      </c>
      <c r="D38" s="14" t="s">
        <v>34</v>
      </c>
      <c r="E38" s="14" t="s">
        <v>115</v>
      </c>
      <c r="F38" s="14" t="s">
        <v>116</v>
      </c>
      <c r="G38" s="9">
        <f t="shared" si="0"/>
        <v>50000</v>
      </c>
      <c r="H38" s="15">
        <v>50000</v>
      </c>
      <c r="I38" s="15">
        <v>0</v>
      </c>
    </row>
    <row r="39" spans="1:9" ht="12.75">
      <c r="A39" s="13" t="s">
        <v>53</v>
      </c>
      <c r="B39" s="6">
        <v>907</v>
      </c>
      <c r="C39" s="14" t="s">
        <v>23</v>
      </c>
      <c r="D39" s="14" t="s">
        <v>34</v>
      </c>
      <c r="E39" s="14" t="s">
        <v>109</v>
      </c>
      <c r="F39" s="14" t="s">
        <v>30</v>
      </c>
      <c r="G39" s="9">
        <f t="shared" si="0"/>
        <v>0</v>
      </c>
      <c r="H39" s="15">
        <v>0</v>
      </c>
      <c r="I39" s="15">
        <v>0</v>
      </c>
    </row>
    <row r="40" spans="1:9" ht="12.75">
      <c r="A40" s="16" t="s">
        <v>54</v>
      </c>
      <c r="B40" s="6">
        <v>907</v>
      </c>
      <c r="C40" s="19" t="s">
        <v>27</v>
      </c>
      <c r="D40" s="14"/>
      <c r="E40" s="14"/>
      <c r="F40" s="14"/>
      <c r="G40" s="9">
        <f t="shared" si="0"/>
        <v>56832</v>
      </c>
      <c r="H40" s="15">
        <f>H41</f>
        <v>56832</v>
      </c>
      <c r="I40" s="15">
        <v>0</v>
      </c>
    </row>
    <row r="41" spans="1:9" ht="12.75">
      <c r="A41" s="16" t="s">
        <v>117</v>
      </c>
      <c r="B41" s="6">
        <v>907</v>
      </c>
      <c r="C41" s="19" t="s">
        <v>27</v>
      </c>
      <c r="D41" s="14" t="s">
        <v>15</v>
      </c>
      <c r="E41" s="14"/>
      <c r="F41" s="14"/>
      <c r="G41" s="9"/>
      <c r="H41" s="15">
        <f>H42</f>
        <v>56832</v>
      </c>
      <c r="I41" s="15"/>
    </row>
    <row r="42" spans="1:9" ht="22.5">
      <c r="A42" s="16" t="s">
        <v>118</v>
      </c>
      <c r="B42" s="6">
        <v>907</v>
      </c>
      <c r="C42" s="19" t="s">
        <v>27</v>
      </c>
      <c r="D42" s="14" t="s">
        <v>15</v>
      </c>
      <c r="E42" s="14" t="s">
        <v>119</v>
      </c>
      <c r="F42" s="14" t="s">
        <v>30</v>
      </c>
      <c r="G42" s="9">
        <f>H42+I42</f>
        <v>56832</v>
      </c>
      <c r="H42" s="15">
        <v>56832</v>
      </c>
      <c r="I42" s="15"/>
    </row>
    <row r="43" spans="1:9" ht="12.75">
      <c r="A43" s="13" t="s">
        <v>55</v>
      </c>
      <c r="B43" s="6">
        <v>907</v>
      </c>
      <c r="C43" s="14" t="s">
        <v>27</v>
      </c>
      <c r="D43" s="14" t="s">
        <v>56</v>
      </c>
      <c r="E43" s="14"/>
      <c r="F43" s="14"/>
      <c r="G43" s="9">
        <f t="shared" si="0"/>
        <v>0</v>
      </c>
      <c r="H43" s="15">
        <v>0</v>
      </c>
      <c r="I43" s="15">
        <v>0</v>
      </c>
    </row>
    <row r="44" spans="1:9" ht="12.75">
      <c r="A44" s="13" t="s">
        <v>57</v>
      </c>
      <c r="B44" s="6">
        <v>907</v>
      </c>
      <c r="C44" s="14" t="s">
        <v>27</v>
      </c>
      <c r="D44" s="14" t="s">
        <v>56</v>
      </c>
      <c r="E44" s="14" t="s">
        <v>58</v>
      </c>
      <c r="F44" s="14" t="s">
        <v>59</v>
      </c>
      <c r="G44" s="9">
        <f t="shared" si="0"/>
        <v>0</v>
      </c>
      <c r="H44" s="15">
        <v>0</v>
      </c>
      <c r="I44" s="15">
        <v>0</v>
      </c>
    </row>
    <row r="45" spans="1:9" ht="12.75">
      <c r="A45" s="18" t="s">
        <v>60</v>
      </c>
      <c r="B45" s="6">
        <v>907</v>
      </c>
      <c r="C45" s="7" t="s">
        <v>61</v>
      </c>
      <c r="D45" s="8"/>
      <c r="E45" s="8"/>
      <c r="F45" s="8"/>
      <c r="G45" s="9">
        <f t="shared" si="0"/>
        <v>198870</v>
      </c>
      <c r="H45" s="9">
        <f>H46+H50+H53</f>
        <v>198870</v>
      </c>
      <c r="I45" s="9">
        <f>I46+I50</f>
        <v>0</v>
      </c>
    </row>
    <row r="46" spans="1:9" ht="12.75">
      <c r="A46" s="20" t="s">
        <v>62</v>
      </c>
      <c r="B46" s="6">
        <v>907</v>
      </c>
      <c r="C46" s="19" t="s">
        <v>61</v>
      </c>
      <c r="D46" s="19" t="s">
        <v>15</v>
      </c>
      <c r="E46" s="19"/>
      <c r="F46" s="19"/>
      <c r="G46" s="9">
        <f t="shared" si="0"/>
        <v>50000</v>
      </c>
      <c r="H46" s="17">
        <f>H47</f>
        <v>50000</v>
      </c>
      <c r="I46" s="17">
        <v>0</v>
      </c>
    </row>
    <row r="47" spans="1:9" ht="12.75">
      <c r="A47" s="21" t="s">
        <v>63</v>
      </c>
      <c r="B47" s="6">
        <v>907</v>
      </c>
      <c r="C47" s="14" t="s">
        <v>61</v>
      </c>
      <c r="D47" s="14" t="s">
        <v>15</v>
      </c>
      <c r="E47" s="14" t="s">
        <v>64</v>
      </c>
      <c r="F47" s="14"/>
      <c r="G47" s="9">
        <f t="shared" si="0"/>
        <v>50000</v>
      </c>
      <c r="H47" s="15">
        <f>H49+H48</f>
        <v>50000</v>
      </c>
      <c r="I47" s="15">
        <v>0</v>
      </c>
    </row>
    <row r="48" spans="1:9" ht="33.75">
      <c r="A48" s="21" t="s">
        <v>65</v>
      </c>
      <c r="B48" s="6">
        <v>907</v>
      </c>
      <c r="C48" s="14" t="s">
        <v>61</v>
      </c>
      <c r="D48" s="14" t="s">
        <v>15</v>
      </c>
      <c r="E48" s="14" t="s">
        <v>66</v>
      </c>
      <c r="F48" s="14" t="s">
        <v>30</v>
      </c>
      <c r="G48" s="9">
        <f t="shared" si="0"/>
        <v>50000</v>
      </c>
      <c r="H48" s="15">
        <v>50000</v>
      </c>
      <c r="I48" s="15"/>
    </row>
    <row r="49" spans="1:9" ht="33.75">
      <c r="A49" s="21" t="s">
        <v>67</v>
      </c>
      <c r="B49" s="6">
        <v>907</v>
      </c>
      <c r="C49" s="14" t="s">
        <v>61</v>
      </c>
      <c r="D49" s="14" t="s">
        <v>15</v>
      </c>
      <c r="E49" s="14" t="s">
        <v>68</v>
      </c>
      <c r="F49" s="14" t="s">
        <v>30</v>
      </c>
      <c r="G49" s="9">
        <f t="shared" si="0"/>
        <v>0</v>
      </c>
      <c r="H49" s="15">
        <v>0</v>
      </c>
      <c r="I49" s="15">
        <v>0</v>
      </c>
    </row>
    <row r="50" spans="1:9" ht="12.75">
      <c r="A50" s="20" t="s">
        <v>69</v>
      </c>
      <c r="B50" s="6">
        <v>907</v>
      </c>
      <c r="C50" s="11" t="s">
        <v>61</v>
      </c>
      <c r="D50" s="11" t="s">
        <v>17</v>
      </c>
      <c r="E50" s="11"/>
      <c r="F50" s="11"/>
      <c r="G50" s="9">
        <f t="shared" si="0"/>
        <v>0</v>
      </c>
      <c r="H50" s="12">
        <f>H51</f>
        <v>0</v>
      </c>
      <c r="I50" s="12">
        <f>I51</f>
        <v>0</v>
      </c>
    </row>
    <row r="51" spans="1:9" ht="12.75">
      <c r="A51" s="21" t="s">
        <v>70</v>
      </c>
      <c r="B51" s="6">
        <v>907</v>
      </c>
      <c r="C51" s="14" t="s">
        <v>61</v>
      </c>
      <c r="D51" s="14" t="s">
        <v>17</v>
      </c>
      <c r="E51" s="14" t="s">
        <v>71</v>
      </c>
      <c r="F51" s="14"/>
      <c r="G51" s="9">
        <f t="shared" si="0"/>
        <v>0</v>
      </c>
      <c r="H51" s="15">
        <f>H52</f>
        <v>0</v>
      </c>
      <c r="I51" s="15">
        <f>I52</f>
        <v>0</v>
      </c>
    </row>
    <row r="52" spans="1:9" ht="22.5">
      <c r="A52" s="21" t="s">
        <v>72</v>
      </c>
      <c r="B52" s="6">
        <v>907</v>
      </c>
      <c r="C52" s="14" t="s">
        <v>61</v>
      </c>
      <c r="D52" s="14" t="s">
        <v>17</v>
      </c>
      <c r="E52" s="14" t="s">
        <v>73</v>
      </c>
      <c r="F52" s="14" t="s">
        <v>30</v>
      </c>
      <c r="G52" s="9">
        <f aca="true" t="shared" si="1" ref="G52:G73">H52+I52</f>
        <v>0</v>
      </c>
      <c r="H52" s="15">
        <v>0</v>
      </c>
      <c r="I52" s="15">
        <v>0</v>
      </c>
    </row>
    <row r="53" spans="1:9" ht="12.75">
      <c r="A53" s="20" t="s">
        <v>74</v>
      </c>
      <c r="B53" s="6">
        <v>907</v>
      </c>
      <c r="C53" s="19" t="s">
        <v>61</v>
      </c>
      <c r="D53" s="19" t="s">
        <v>23</v>
      </c>
      <c r="E53" s="14"/>
      <c r="F53" s="14"/>
      <c r="G53" s="9">
        <f t="shared" si="1"/>
        <v>148870</v>
      </c>
      <c r="H53" s="17">
        <f>H54</f>
        <v>148870</v>
      </c>
      <c r="I53" s="17">
        <f>I54</f>
        <v>0</v>
      </c>
    </row>
    <row r="54" spans="1:9" ht="12.75">
      <c r="A54" s="21" t="s">
        <v>74</v>
      </c>
      <c r="B54" s="6">
        <v>907</v>
      </c>
      <c r="C54" s="14" t="s">
        <v>61</v>
      </c>
      <c r="D54" s="14" t="s">
        <v>23</v>
      </c>
      <c r="E54" s="14" t="s">
        <v>75</v>
      </c>
      <c r="F54" s="14"/>
      <c r="G54" s="9">
        <f t="shared" si="1"/>
        <v>148870</v>
      </c>
      <c r="H54" s="17">
        <f>H55+H56+H57+H58+H59</f>
        <v>148870</v>
      </c>
      <c r="I54" s="17">
        <f>I55+I56+I57+I58+I59</f>
        <v>0</v>
      </c>
    </row>
    <row r="55" spans="1:9" ht="12.75">
      <c r="A55" s="21" t="s">
        <v>76</v>
      </c>
      <c r="B55" s="6">
        <v>907</v>
      </c>
      <c r="C55" s="14" t="s">
        <v>61</v>
      </c>
      <c r="D55" s="14" t="s">
        <v>23</v>
      </c>
      <c r="E55" s="14" t="s">
        <v>77</v>
      </c>
      <c r="F55" s="14" t="s">
        <v>30</v>
      </c>
      <c r="G55" s="9">
        <f t="shared" si="1"/>
        <v>82970</v>
      </c>
      <c r="H55" s="15">
        <v>82970</v>
      </c>
      <c r="I55" s="15"/>
    </row>
    <row r="56" spans="1:9" ht="34.5" customHeight="1">
      <c r="A56" s="21" t="s">
        <v>78</v>
      </c>
      <c r="B56" s="6">
        <v>907</v>
      </c>
      <c r="C56" s="14" t="s">
        <v>61</v>
      </c>
      <c r="D56" s="14" t="s">
        <v>23</v>
      </c>
      <c r="E56" s="14" t="s">
        <v>79</v>
      </c>
      <c r="F56" s="14" t="s">
        <v>30</v>
      </c>
      <c r="G56" s="9">
        <f t="shared" si="1"/>
        <v>32420</v>
      </c>
      <c r="H56" s="15">
        <v>32420</v>
      </c>
      <c r="I56" s="15"/>
    </row>
    <row r="57" spans="1:9" ht="12.75">
      <c r="A57" s="21" t="s">
        <v>80</v>
      </c>
      <c r="B57" s="6">
        <v>907</v>
      </c>
      <c r="C57" s="14" t="s">
        <v>61</v>
      </c>
      <c r="D57" s="14" t="s">
        <v>23</v>
      </c>
      <c r="E57" s="14" t="s">
        <v>81</v>
      </c>
      <c r="F57" s="14" t="s">
        <v>30</v>
      </c>
      <c r="G57" s="9">
        <f t="shared" si="1"/>
        <v>0</v>
      </c>
      <c r="H57" s="15">
        <v>0</v>
      </c>
      <c r="I57" s="15"/>
    </row>
    <row r="58" spans="1:9" ht="12.75">
      <c r="A58" s="21" t="s">
        <v>82</v>
      </c>
      <c r="B58" s="6">
        <v>907</v>
      </c>
      <c r="C58" s="14" t="s">
        <v>61</v>
      </c>
      <c r="D58" s="14" t="s">
        <v>23</v>
      </c>
      <c r="E58" s="14" t="s">
        <v>83</v>
      </c>
      <c r="F58" s="14" t="s">
        <v>30</v>
      </c>
      <c r="G58" s="9">
        <f t="shared" si="1"/>
        <v>6000</v>
      </c>
      <c r="H58" s="15">
        <v>6000</v>
      </c>
      <c r="I58" s="15"/>
    </row>
    <row r="59" spans="1:9" ht="22.5">
      <c r="A59" s="21" t="s">
        <v>84</v>
      </c>
      <c r="B59" s="6">
        <v>907</v>
      </c>
      <c r="C59" s="14" t="s">
        <v>61</v>
      </c>
      <c r="D59" s="14" t="s">
        <v>23</v>
      </c>
      <c r="E59" s="14" t="s">
        <v>85</v>
      </c>
      <c r="F59" s="14" t="s">
        <v>30</v>
      </c>
      <c r="G59" s="9">
        <f t="shared" si="1"/>
        <v>27480</v>
      </c>
      <c r="H59" s="15">
        <v>27480</v>
      </c>
      <c r="I59" s="15"/>
    </row>
    <row r="60" spans="1:9" ht="24">
      <c r="A60" s="18" t="s">
        <v>86</v>
      </c>
      <c r="B60" s="6">
        <v>907</v>
      </c>
      <c r="C60" s="7" t="s">
        <v>56</v>
      </c>
      <c r="D60" s="7"/>
      <c r="E60" s="7"/>
      <c r="F60" s="7"/>
      <c r="G60" s="9">
        <f t="shared" si="1"/>
        <v>0</v>
      </c>
      <c r="H60" s="9">
        <f>H61</f>
        <v>0</v>
      </c>
      <c r="I60" s="9">
        <f>I61</f>
        <v>0</v>
      </c>
    </row>
    <row r="61" spans="1:9" ht="12.75">
      <c r="A61" s="22" t="s">
        <v>87</v>
      </c>
      <c r="B61" s="6">
        <v>907</v>
      </c>
      <c r="C61" s="7" t="s">
        <v>56</v>
      </c>
      <c r="D61" s="7" t="s">
        <v>15</v>
      </c>
      <c r="E61" s="7"/>
      <c r="F61" s="7"/>
      <c r="G61" s="9">
        <f t="shared" si="1"/>
        <v>0</v>
      </c>
      <c r="H61" s="9">
        <f>H62+H65</f>
        <v>0</v>
      </c>
      <c r="I61" s="9">
        <f>I62+I65</f>
        <v>0</v>
      </c>
    </row>
    <row r="62" spans="1:9" ht="27.75" customHeight="1">
      <c r="A62" s="23" t="s">
        <v>88</v>
      </c>
      <c r="B62" s="6">
        <v>907</v>
      </c>
      <c r="C62" s="8" t="s">
        <v>56</v>
      </c>
      <c r="D62" s="8" t="s">
        <v>15</v>
      </c>
      <c r="E62" s="8" t="s">
        <v>89</v>
      </c>
      <c r="F62" s="8"/>
      <c r="G62" s="9">
        <f t="shared" si="1"/>
        <v>0</v>
      </c>
      <c r="H62" s="24">
        <f>H63</f>
        <v>0</v>
      </c>
      <c r="I62" s="24"/>
    </row>
    <row r="63" spans="1:9" ht="24">
      <c r="A63" s="23" t="s">
        <v>90</v>
      </c>
      <c r="B63" s="6">
        <v>907</v>
      </c>
      <c r="C63" s="8" t="s">
        <v>56</v>
      </c>
      <c r="D63" s="8" t="s">
        <v>15</v>
      </c>
      <c r="E63" s="8" t="s">
        <v>91</v>
      </c>
      <c r="F63" s="8"/>
      <c r="G63" s="9">
        <f t="shared" si="1"/>
        <v>0</v>
      </c>
      <c r="H63" s="24">
        <f>H64</f>
        <v>0</v>
      </c>
      <c r="I63" s="24"/>
    </row>
    <row r="64" spans="1:9" ht="24">
      <c r="A64" s="23" t="s">
        <v>92</v>
      </c>
      <c r="B64" s="6">
        <v>907</v>
      </c>
      <c r="C64" s="8" t="s">
        <v>56</v>
      </c>
      <c r="D64" s="8" t="s">
        <v>15</v>
      </c>
      <c r="E64" s="8" t="s">
        <v>91</v>
      </c>
      <c r="F64" s="8" t="s">
        <v>93</v>
      </c>
      <c r="G64" s="9">
        <f t="shared" si="1"/>
        <v>0</v>
      </c>
      <c r="H64" s="24">
        <v>0</v>
      </c>
      <c r="I64" s="24"/>
    </row>
    <row r="65" spans="1:9" ht="12.75">
      <c r="A65" s="23" t="s">
        <v>94</v>
      </c>
      <c r="B65" s="6">
        <v>907</v>
      </c>
      <c r="C65" s="8" t="s">
        <v>56</v>
      </c>
      <c r="D65" s="8" t="s">
        <v>15</v>
      </c>
      <c r="E65" s="8" t="s">
        <v>95</v>
      </c>
      <c r="F65" s="8"/>
      <c r="G65" s="9">
        <f t="shared" si="1"/>
        <v>0</v>
      </c>
      <c r="H65" s="24">
        <f>H66</f>
        <v>0</v>
      </c>
      <c r="I65" s="24"/>
    </row>
    <row r="66" spans="1:9" ht="24">
      <c r="A66" s="23" t="s">
        <v>90</v>
      </c>
      <c r="B66" s="6">
        <v>907</v>
      </c>
      <c r="C66" s="8" t="s">
        <v>56</v>
      </c>
      <c r="D66" s="8" t="s">
        <v>15</v>
      </c>
      <c r="E66" s="8" t="s">
        <v>96</v>
      </c>
      <c r="F66" s="8"/>
      <c r="G66" s="9">
        <f t="shared" si="1"/>
        <v>0</v>
      </c>
      <c r="H66" s="24">
        <f>H67</f>
        <v>0</v>
      </c>
      <c r="I66" s="24"/>
    </row>
    <row r="67" spans="1:9" ht="24">
      <c r="A67" s="23" t="s">
        <v>92</v>
      </c>
      <c r="B67" s="6">
        <v>907</v>
      </c>
      <c r="C67" s="8" t="s">
        <v>56</v>
      </c>
      <c r="D67" s="8" t="s">
        <v>15</v>
      </c>
      <c r="E67" s="8" t="s">
        <v>96</v>
      </c>
      <c r="F67" s="8" t="s">
        <v>93</v>
      </c>
      <c r="G67" s="9">
        <f t="shared" si="1"/>
        <v>0</v>
      </c>
      <c r="H67" s="24">
        <v>0</v>
      </c>
      <c r="I67" s="24"/>
    </row>
    <row r="68" spans="1:9" ht="12.75">
      <c r="A68" s="16" t="s">
        <v>97</v>
      </c>
      <c r="B68" s="6">
        <v>907</v>
      </c>
      <c r="C68" s="7" t="s">
        <v>52</v>
      </c>
      <c r="D68" s="8"/>
      <c r="E68" s="8"/>
      <c r="F68" s="8"/>
      <c r="G68" s="9">
        <f t="shared" si="1"/>
        <v>0</v>
      </c>
      <c r="H68" s="24">
        <f>H69</f>
        <v>0</v>
      </c>
      <c r="I68" s="24">
        <f>I69</f>
        <v>0</v>
      </c>
    </row>
    <row r="69" spans="1:9" ht="12.75">
      <c r="A69" s="13" t="s">
        <v>98</v>
      </c>
      <c r="B69" s="6">
        <v>907</v>
      </c>
      <c r="C69" s="8" t="s">
        <v>52</v>
      </c>
      <c r="D69" s="8" t="s">
        <v>23</v>
      </c>
      <c r="E69" s="8" t="s">
        <v>99</v>
      </c>
      <c r="F69" s="8"/>
      <c r="G69" s="9">
        <f t="shared" si="1"/>
        <v>0</v>
      </c>
      <c r="H69" s="24">
        <f>H70</f>
        <v>0</v>
      </c>
      <c r="I69" s="24">
        <f>I70</f>
        <v>0</v>
      </c>
    </row>
    <row r="70" spans="1:9" ht="22.5">
      <c r="A70" s="13" t="s">
        <v>100</v>
      </c>
      <c r="B70" s="6">
        <v>907</v>
      </c>
      <c r="C70" s="8" t="s">
        <v>52</v>
      </c>
      <c r="D70" s="8" t="s">
        <v>23</v>
      </c>
      <c r="E70" s="8" t="s">
        <v>99</v>
      </c>
      <c r="F70" s="8" t="s">
        <v>101</v>
      </c>
      <c r="G70" s="9">
        <f t="shared" si="1"/>
        <v>0</v>
      </c>
      <c r="H70" s="24"/>
      <c r="I70" s="24">
        <v>0</v>
      </c>
    </row>
    <row r="71" spans="1:9" ht="12.75">
      <c r="A71" s="18" t="s">
        <v>102</v>
      </c>
      <c r="B71" s="6">
        <v>907</v>
      </c>
      <c r="C71" s="7" t="s">
        <v>103</v>
      </c>
      <c r="D71" s="8"/>
      <c r="E71" s="8"/>
      <c r="F71" s="8"/>
      <c r="G71" s="9">
        <f t="shared" si="1"/>
        <v>1616760</v>
      </c>
      <c r="H71" s="9">
        <f>H72</f>
        <v>1616760</v>
      </c>
      <c r="I71" s="9">
        <f>I72</f>
        <v>0</v>
      </c>
    </row>
    <row r="72" spans="1:9" ht="15.75" customHeight="1">
      <c r="A72" s="21" t="s">
        <v>104</v>
      </c>
      <c r="B72" s="6">
        <v>907</v>
      </c>
      <c r="C72" s="25" t="s">
        <v>103</v>
      </c>
      <c r="D72" s="25" t="s">
        <v>27</v>
      </c>
      <c r="E72" s="8"/>
      <c r="F72" s="8"/>
      <c r="G72" s="9">
        <f t="shared" si="1"/>
        <v>1616760</v>
      </c>
      <c r="H72" s="26">
        <f>H73</f>
        <v>1616760</v>
      </c>
      <c r="I72" s="27">
        <v>0</v>
      </c>
    </row>
    <row r="73" spans="1:9" ht="78.75">
      <c r="A73" s="21" t="s">
        <v>105</v>
      </c>
      <c r="B73" s="6">
        <v>907</v>
      </c>
      <c r="C73" s="8" t="s">
        <v>103</v>
      </c>
      <c r="D73" s="8" t="s">
        <v>27</v>
      </c>
      <c r="E73" s="8" t="s">
        <v>106</v>
      </c>
      <c r="F73" s="8" t="s">
        <v>107</v>
      </c>
      <c r="G73" s="9">
        <f t="shared" si="1"/>
        <v>1616760</v>
      </c>
      <c r="H73" s="24">
        <v>1616760</v>
      </c>
      <c r="I73" s="24">
        <v>0</v>
      </c>
    </row>
    <row r="74" spans="1:9" ht="12.75">
      <c r="A74" s="21" t="s">
        <v>21</v>
      </c>
      <c r="B74" s="6">
        <v>907</v>
      </c>
      <c r="C74" s="8"/>
      <c r="D74" s="8"/>
      <c r="E74" s="8"/>
      <c r="F74" s="8"/>
      <c r="G74" s="9"/>
      <c r="H74" s="24"/>
      <c r="I74" s="24"/>
    </row>
    <row r="75" spans="1:9" ht="12.75">
      <c r="A75" s="28" t="s">
        <v>10</v>
      </c>
      <c r="B75" s="6">
        <v>907</v>
      </c>
      <c r="C75" s="29"/>
      <c r="D75" s="29"/>
      <c r="E75" s="29"/>
      <c r="F75" s="29"/>
      <c r="G75" s="9">
        <f>H75+I75</f>
        <v>3066925</v>
      </c>
      <c r="H75" s="30">
        <f>H10+H29+H32+H40+H45+H60+H68+H71</f>
        <v>3066925</v>
      </c>
      <c r="I75" s="30">
        <f>I10+I30+I32+I40+I45+I60+I71</f>
        <v>0</v>
      </c>
    </row>
  </sheetData>
  <mergeCells count="6">
    <mergeCell ref="A6:I6"/>
    <mergeCell ref="A7:I7"/>
    <mergeCell ref="D2:G2"/>
    <mergeCell ref="D3:J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0"/>
  <sheetViews>
    <sheetView workbookViewId="0" topLeftCell="A58">
      <selection activeCell="H68" sqref="H6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10" ht="12.75">
      <c r="D2" s="34" t="s">
        <v>0</v>
      </c>
      <c r="E2" s="34"/>
      <c r="F2" s="34"/>
      <c r="G2" s="34"/>
      <c r="H2" s="1"/>
      <c r="I2" s="1"/>
      <c r="J2" s="1"/>
    </row>
    <row r="3" spans="4:10" ht="12.75">
      <c r="D3" s="34" t="s">
        <v>112</v>
      </c>
      <c r="E3" s="34"/>
      <c r="F3" s="34"/>
      <c r="G3" s="34"/>
      <c r="H3" s="34"/>
      <c r="I3" s="34"/>
      <c r="J3" s="34"/>
    </row>
    <row r="4" spans="4:10" ht="12.75">
      <c r="D4" s="34" t="s">
        <v>1</v>
      </c>
      <c r="E4" s="34"/>
      <c r="F4" s="34"/>
      <c r="G4" s="34"/>
      <c r="H4" s="34"/>
      <c r="I4" s="34"/>
      <c r="J4" s="1"/>
    </row>
    <row r="5" spans="4:10" ht="12.75">
      <c r="D5" s="34" t="s">
        <v>110</v>
      </c>
      <c r="E5" s="34"/>
      <c r="F5" s="34"/>
      <c r="G5" s="1"/>
      <c r="H5" s="1"/>
      <c r="I5" s="1"/>
      <c r="J5" s="1"/>
    </row>
    <row r="6" spans="1:9" ht="12.75">
      <c r="A6" s="33" t="s">
        <v>2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33" t="s">
        <v>3</v>
      </c>
      <c r="B7" s="33"/>
      <c r="C7" s="33"/>
      <c r="D7" s="33"/>
      <c r="E7" s="33"/>
      <c r="F7" s="33"/>
      <c r="G7" s="33"/>
      <c r="H7" s="33"/>
      <c r="I7" s="33"/>
    </row>
    <row r="8" spans="1:9" ht="19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24">
      <c r="A9" s="5" t="s">
        <v>13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14</v>
      </c>
      <c r="B10" s="6">
        <v>907</v>
      </c>
      <c r="C10" s="7" t="s">
        <v>15</v>
      </c>
      <c r="D10" s="8"/>
      <c r="E10" s="8"/>
      <c r="F10" s="8"/>
      <c r="G10" s="9">
        <f>H10+I10</f>
        <v>996928</v>
      </c>
      <c r="H10" s="9">
        <f>H11+H15+H18+H23</f>
        <v>996928</v>
      </c>
      <c r="I10" s="9">
        <f>I11+I15+I18+I23</f>
        <v>0</v>
      </c>
    </row>
    <row r="11" spans="1:9" ht="33.75" customHeight="1">
      <c r="A11" s="10" t="s">
        <v>16</v>
      </c>
      <c r="B11" s="6">
        <v>907</v>
      </c>
      <c r="C11" s="11" t="s">
        <v>15</v>
      </c>
      <c r="D11" s="11" t="s">
        <v>17</v>
      </c>
      <c r="E11" s="11"/>
      <c r="F11" s="11"/>
      <c r="G11" s="9">
        <f>H11+I11</f>
        <v>370000</v>
      </c>
      <c r="H11" s="12">
        <f>H12</f>
        <v>370000</v>
      </c>
      <c r="I11" s="12">
        <v>0</v>
      </c>
    </row>
    <row r="12" spans="1:9" ht="22.5">
      <c r="A12" s="13" t="s">
        <v>18</v>
      </c>
      <c r="B12" s="6">
        <v>907</v>
      </c>
      <c r="C12" s="14" t="s">
        <v>15</v>
      </c>
      <c r="D12" s="14" t="s">
        <v>17</v>
      </c>
      <c r="E12" s="14" t="s">
        <v>108</v>
      </c>
      <c r="F12" s="14"/>
      <c r="G12" s="9">
        <f>H12+I12</f>
        <v>370000</v>
      </c>
      <c r="H12" s="15">
        <f>H13</f>
        <v>370000</v>
      </c>
      <c r="I12" s="15">
        <v>0</v>
      </c>
    </row>
    <row r="13" spans="1:9" ht="12.75">
      <c r="A13" s="13" t="s">
        <v>19</v>
      </c>
      <c r="B13" s="6">
        <v>907</v>
      </c>
      <c r="C13" s="14" t="s">
        <v>15</v>
      </c>
      <c r="D13" s="14" t="s">
        <v>17</v>
      </c>
      <c r="E13" s="14" t="s">
        <v>108</v>
      </c>
      <c r="F13" s="14" t="s">
        <v>30</v>
      </c>
      <c r="G13" s="9">
        <f>H13+I13</f>
        <v>370000</v>
      </c>
      <c r="H13" s="15">
        <v>370000</v>
      </c>
      <c r="I13" s="15">
        <v>0</v>
      </c>
    </row>
    <row r="14" spans="1:9" ht="12.75">
      <c r="A14" s="13" t="s">
        <v>21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22</v>
      </c>
      <c r="B15" s="6">
        <v>907</v>
      </c>
      <c r="C15" s="11" t="s">
        <v>15</v>
      </c>
      <c r="D15" s="11" t="s">
        <v>23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18</v>
      </c>
      <c r="B16" s="6">
        <v>907</v>
      </c>
      <c r="C16" s="14" t="s">
        <v>15</v>
      </c>
      <c r="D16" s="14" t="s">
        <v>23</v>
      </c>
      <c r="E16" s="14" t="s">
        <v>20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24</v>
      </c>
      <c r="B17" s="6">
        <v>907</v>
      </c>
      <c r="C17" s="14" t="s">
        <v>15</v>
      </c>
      <c r="D17" s="14" t="s">
        <v>23</v>
      </c>
      <c r="E17" s="14" t="s">
        <v>20</v>
      </c>
      <c r="F17" s="14" t="s">
        <v>25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26</v>
      </c>
      <c r="B18" s="6">
        <v>907</v>
      </c>
      <c r="C18" s="11" t="s">
        <v>15</v>
      </c>
      <c r="D18" s="11" t="s">
        <v>27</v>
      </c>
      <c r="E18" s="11"/>
      <c r="F18" s="11"/>
      <c r="G18" s="9">
        <f t="shared" si="0"/>
        <v>576928</v>
      </c>
      <c r="H18" s="12">
        <f>H19</f>
        <v>576928</v>
      </c>
      <c r="I18" s="12">
        <v>0</v>
      </c>
    </row>
    <row r="19" spans="1:9" ht="22.5">
      <c r="A19" s="13" t="s">
        <v>18</v>
      </c>
      <c r="B19" s="6">
        <v>907</v>
      </c>
      <c r="C19" s="14" t="s">
        <v>15</v>
      </c>
      <c r="D19" s="14" t="s">
        <v>27</v>
      </c>
      <c r="E19" s="14" t="s">
        <v>28</v>
      </c>
      <c r="F19" s="14"/>
      <c r="G19" s="9">
        <f t="shared" si="0"/>
        <v>576928</v>
      </c>
      <c r="H19" s="15">
        <f>H20</f>
        <v>576928</v>
      </c>
      <c r="I19" s="15">
        <v>0</v>
      </c>
    </row>
    <row r="20" spans="1:9" ht="12.75">
      <c r="A20" s="13" t="s">
        <v>29</v>
      </c>
      <c r="B20" s="6">
        <v>907</v>
      </c>
      <c r="C20" s="14" t="s">
        <v>15</v>
      </c>
      <c r="D20" s="14" t="s">
        <v>27</v>
      </c>
      <c r="E20" s="14" t="s">
        <v>28</v>
      </c>
      <c r="F20" s="14" t="s">
        <v>30</v>
      </c>
      <c r="G20" s="9">
        <f t="shared" si="0"/>
        <v>576928</v>
      </c>
      <c r="H20" s="15">
        <v>576928</v>
      </c>
      <c r="I20" s="15">
        <v>0</v>
      </c>
    </row>
    <row r="21" spans="1:9" ht="33.75">
      <c r="A21" s="13" t="s">
        <v>31</v>
      </c>
      <c r="B21" s="6">
        <v>907</v>
      </c>
      <c r="C21" s="14" t="s">
        <v>15</v>
      </c>
      <c r="D21" s="14" t="s">
        <v>27</v>
      </c>
      <c r="E21" s="14" t="s">
        <v>32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15</v>
      </c>
      <c r="D22" s="14" t="s">
        <v>27</v>
      </c>
      <c r="E22" s="14" t="s">
        <v>32</v>
      </c>
      <c r="F22" s="14" t="s">
        <v>30</v>
      </c>
      <c r="G22" s="9">
        <f t="shared" si="0"/>
        <v>0</v>
      </c>
      <c r="H22" s="15"/>
      <c r="I22" s="15"/>
    </row>
    <row r="23" spans="1:9" ht="12.75">
      <c r="A23" s="10" t="s">
        <v>33</v>
      </c>
      <c r="B23" s="6">
        <v>907</v>
      </c>
      <c r="C23" s="11" t="s">
        <v>15</v>
      </c>
      <c r="D23" s="11" t="s">
        <v>34</v>
      </c>
      <c r="E23" s="11"/>
      <c r="F23" s="11"/>
      <c r="G23" s="9">
        <f t="shared" si="0"/>
        <v>50000</v>
      </c>
      <c r="H23" s="12">
        <f>H24</f>
        <v>50000</v>
      </c>
      <c r="I23" s="12">
        <v>0</v>
      </c>
    </row>
    <row r="24" spans="1:9" ht="25.5" customHeight="1">
      <c r="A24" s="13" t="s">
        <v>35</v>
      </c>
      <c r="B24" s="6">
        <v>907</v>
      </c>
      <c r="C24" s="14" t="s">
        <v>15</v>
      </c>
      <c r="D24" s="14" t="s">
        <v>34</v>
      </c>
      <c r="E24" s="14" t="s">
        <v>36</v>
      </c>
      <c r="F24" s="14"/>
      <c r="G24" s="9">
        <f t="shared" si="0"/>
        <v>50000</v>
      </c>
      <c r="H24" s="15">
        <f>H25</f>
        <v>50000</v>
      </c>
      <c r="I24" s="15">
        <v>0</v>
      </c>
    </row>
    <row r="25" spans="1:9" ht="22.5">
      <c r="A25" s="13" t="s">
        <v>37</v>
      </c>
      <c r="B25" s="6">
        <v>907</v>
      </c>
      <c r="C25" s="14" t="s">
        <v>15</v>
      </c>
      <c r="D25" s="14" t="s">
        <v>34</v>
      </c>
      <c r="E25" s="14" t="s">
        <v>36</v>
      </c>
      <c r="F25" s="14" t="s">
        <v>30</v>
      </c>
      <c r="G25" s="9">
        <f t="shared" si="0"/>
        <v>50000</v>
      </c>
      <c r="H25" s="15">
        <v>50000</v>
      </c>
      <c r="I25" s="15">
        <v>0</v>
      </c>
    </row>
    <row r="26" spans="1:9" ht="12.75">
      <c r="A26" s="16" t="s">
        <v>38</v>
      </c>
      <c r="B26" s="6">
        <v>907</v>
      </c>
      <c r="C26" s="14" t="s">
        <v>17</v>
      </c>
      <c r="D26" s="14"/>
      <c r="E26" s="14"/>
      <c r="F26" s="14"/>
      <c r="G26" s="9">
        <f t="shared" si="0"/>
        <v>66401</v>
      </c>
      <c r="H26" s="15">
        <f>H27</f>
        <v>66401</v>
      </c>
      <c r="I26" s="17">
        <f>I27</f>
        <v>0</v>
      </c>
    </row>
    <row r="27" spans="1:9" ht="12.75">
      <c r="A27" s="13" t="s">
        <v>39</v>
      </c>
      <c r="B27" s="6">
        <v>907</v>
      </c>
      <c r="C27" s="14" t="s">
        <v>17</v>
      </c>
      <c r="D27" s="14" t="s">
        <v>23</v>
      </c>
      <c r="E27" s="14" t="s">
        <v>40</v>
      </c>
      <c r="F27" s="14"/>
      <c r="G27" s="9">
        <f t="shared" si="0"/>
        <v>66401</v>
      </c>
      <c r="H27" s="15">
        <f>H28</f>
        <v>66401</v>
      </c>
      <c r="I27" s="15">
        <v>0</v>
      </c>
    </row>
    <row r="28" spans="1:9" ht="33.75">
      <c r="A28" s="13" t="s">
        <v>41</v>
      </c>
      <c r="B28" s="6">
        <v>907</v>
      </c>
      <c r="C28" s="14" t="s">
        <v>17</v>
      </c>
      <c r="D28" s="14" t="s">
        <v>23</v>
      </c>
      <c r="E28" s="14" t="s">
        <v>40</v>
      </c>
      <c r="F28" s="14" t="s">
        <v>30</v>
      </c>
      <c r="G28" s="9">
        <f t="shared" si="0"/>
        <v>66401</v>
      </c>
      <c r="H28" s="15">
        <v>66401</v>
      </c>
      <c r="I28" s="15">
        <v>0</v>
      </c>
    </row>
    <row r="29" spans="1:9" ht="24">
      <c r="A29" s="18" t="s">
        <v>42</v>
      </c>
      <c r="B29" s="6">
        <v>907</v>
      </c>
      <c r="C29" s="7" t="s">
        <v>23</v>
      </c>
      <c r="D29" s="8"/>
      <c r="E29" s="8"/>
      <c r="F29" s="8"/>
      <c r="G29" s="9">
        <f t="shared" si="0"/>
        <v>28000</v>
      </c>
      <c r="H29" s="9">
        <f>H30+H34</f>
        <v>28000</v>
      </c>
      <c r="I29" s="9">
        <v>0</v>
      </c>
    </row>
    <row r="30" spans="1:9" ht="42.75">
      <c r="A30" s="10" t="s">
        <v>43</v>
      </c>
      <c r="B30" s="6">
        <v>907</v>
      </c>
      <c r="C30" s="11" t="s">
        <v>23</v>
      </c>
      <c r="D30" s="11" t="s">
        <v>44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45</v>
      </c>
      <c r="B31" s="6">
        <v>907</v>
      </c>
      <c r="C31" s="14" t="s">
        <v>23</v>
      </c>
      <c r="D31" s="14" t="s">
        <v>44</v>
      </c>
      <c r="E31" s="14" t="s">
        <v>46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47</v>
      </c>
      <c r="B32" s="6">
        <v>907</v>
      </c>
      <c r="C32" s="14" t="s">
        <v>23</v>
      </c>
      <c r="D32" s="14" t="s">
        <v>44</v>
      </c>
      <c r="E32" s="14" t="s">
        <v>48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49</v>
      </c>
      <c r="B33" s="6">
        <v>907</v>
      </c>
      <c r="C33" s="14" t="s">
        <v>23</v>
      </c>
      <c r="D33" s="14" t="s">
        <v>44</v>
      </c>
      <c r="E33" s="14" t="s">
        <v>48</v>
      </c>
      <c r="F33" s="14" t="s">
        <v>50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51</v>
      </c>
      <c r="B34" s="6">
        <v>907</v>
      </c>
      <c r="C34" s="14" t="s">
        <v>23</v>
      </c>
      <c r="D34" s="14" t="s">
        <v>34</v>
      </c>
      <c r="E34" s="14"/>
      <c r="F34" s="14"/>
      <c r="G34" s="9">
        <f t="shared" si="0"/>
        <v>28000</v>
      </c>
      <c r="H34" s="15">
        <f>H35</f>
        <v>28000</v>
      </c>
      <c r="I34" s="15">
        <v>0</v>
      </c>
    </row>
    <row r="35" spans="1:9" ht="12.75">
      <c r="A35" s="13"/>
      <c r="B35" s="6">
        <v>907</v>
      </c>
      <c r="C35" s="14" t="s">
        <v>23</v>
      </c>
      <c r="D35" s="14" t="s">
        <v>34</v>
      </c>
      <c r="E35" s="14" t="s">
        <v>109</v>
      </c>
      <c r="F35" s="14" t="s">
        <v>30</v>
      </c>
      <c r="G35" s="9">
        <f t="shared" si="0"/>
        <v>28000</v>
      </c>
      <c r="H35" s="15">
        <v>28000</v>
      </c>
      <c r="I35" s="15">
        <v>0</v>
      </c>
    </row>
    <row r="36" spans="1:9" ht="12.75">
      <c r="A36" s="13" t="s">
        <v>53</v>
      </c>
      <c r="B36" s="6">
        <v>907</v>
      </c>
      <c r="C36" s="14" t="s">
        <v>23</v>
      </c>
      <c r="D36" s="14" t="s">
        <v>34</v>
      </c>
      <c r="E36" s="14" t="s">
        <v>109</v>
      </c>
      <c r="F36" s="14" t="s">
        <v>30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54</v>
      </c>
      <c r="B37" s="6">
        <v>907</v>
      </c>
      <c r="C37" s="19" t="s">
        <v>27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55</v>
      </c>
      <c r="B38" s="6">
        <v>907</v>
      </c>
      <c r="C38" s="14" t="s">
        <v>27</v>
      </c>
      <c r="D38" s="14" t="s">
        <v>56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57</v>
      </c>
      <c r="B39" s="6">
        <v>907</v>
      </c>
      <c r="C39" s="14" t="s">
        <v>27</v>
      </c>
      <c r="D39" s="14" t="s">
        <v>56</v>
      </c>
      <c r="E39" s="14" t="s">
        <v>58</v>
      </c>
      <c r="F39" s="14" t="s">
        <v>59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60</v>
      </c>
      <c r="B40" s="6">
        <v>907</v>
      </c>
      <c r="C40" s="7" t="s">
        <v>61</v>
      </c>
      <c r="D40" s="8"/>
      <c r="E40" s="8"/>
      <c r="F40" s="8"/>
      <c r="G40" s="9">
        <f t="shared" si="0"/>
        <v>205720</v>
      </c>
      <c r="H40" s="9">
        <f>H41+H45+H48</f>
        <v>205720</v>
      </c>
      <c r="I40" s="9">
        <f>I41+I45</f>
        <v>0</v>
      </c>
    </row>
    <row r="41" spans="1:9" ht="12.75">
      <c r="A41" s="20" t="s">
        <v>62</v>
      </c>
      <c r="B41" s="6">
        <v>907</v>
      </c>
      <c r="C41" s="19" t="s">
        <v>61</v>
      </c>
      <c r="D41" s="19" t="s">
        <v>15</v>
      </c>
      <c r="E41" s="19"/>
      <c r="F41" s="19"/>
      <c r="G41" s="9">
        <f t="shared" si="0"/>
        <v>50000</v>
      </c>
      <c r="H41" s="17">
        <f>H42</f>
        <v>50000</v>
      </c>
      <c r="I41" s="17">
        <v>0</v>
      </c>
    </row>
    <row r="42" spans="1:9" ht="12.75">
      <c r="A42" s="21" t="s">
        <v>63</v>
      </c>
      <c r="B42" s="6">
        <v>907</v>
      </c>
      <c r="C42" s="14" t="s">
        <v>61</v>
      </c>
      <c r="D42" s="14" t="s">
        <v>15</v>
      </c>
      <c r="E42" s="14" t="s">
        <v>64</v>
      </c>
      <c r="F42" s="14"/>
      <c r="G42" s="9">
        <f t="shared" si="0"/>
        <v>50000</v>
      </c>
      <c r="H42" s="15">
        <f>H44+H43</f>
        <v>50000</v>
      </c>
      <c r="I42" s="15">
        <v>0</v>
      </c>
    </row>
    <row r="43" spans="1:9" ht="33.75">
      <c r="A43" s="21" t="s">
        <v>65</v>
      </c>
      <c r="B43" s="6">
        <v>907</v>
      </c>
      <c r="C43" s="14" t="s">
        <v>61</v>
      </c>
      <c r="D43" s="14" t="s">
        <v>15</v>
      </c>
      <c r="E43" s="14" t="s">
        <v>66</v>
      </c>
      <c r="F43" s="14" t="s">
        <v>30</v>
      </c>
      <c r="G43" s="9">
        <f t="shared" si="0"/>
        <v>50000</v>
      </c>
      <c r="H43" s="15">
        <v>50000</v>
      </c>
      <c r="I43" s="15"/>
    </row>
    <row r="44" spans="1:9" ht="33.75">
      <c r="A44" s="21" t="s">
        <v>67</v>
      </c>
      <c r="B44" s="6">
        <v>907</v>
      </c>
      <c r="C44" s="14" t="s">
        <v>61</v>
      </c>
      <c r="D44" s="14" t="s">
        <v>15</v>
      </c>
      <c r="E44" s="14" t="s">
        <v>68</v>
      </c>
      <c r="F44" s="14" t="s">
        <v>30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69</v>
      </c>
      <c r="B45" s="6">
        <v>907</v>
      </c>
      <c r="C45" s="11" t="s">
        <v>61</v>
      </c>
      <c r="D45" s="11" t="s">
        <v>17</v>
      </c>
      <c r="E45" s="11"/>
      <c r="F45" s="11"/>
      <c r="G45" s="9">
        <f t="shared" si="0"/>
        <v>0</v>
      </c>
      <c r="H45" s="12">
        <f>H46</f>
        <v>0</v>
      </c>
      <c r="I45" s="12">
        <f>I46</f>
        <v>0</v>
      </c>
    </row>
    <row r="46" spans="1:9" ht="12.75">
      <c r="A46" s="21" t="s">
        <v>70</v>
      </c>
      <c r="B46" s="6">
        <v>907</v>
      </c>
      <c r="C46" s="14" t="s">
        <v>61</v>
      </c>
      <c r="D46" s="14" t="s">
        <v>17</v>
      </c>
      <c r="E46" s="14" t="s">
        <v>71</v>
      </c>
      <c r="F46" s="14"/>
      <c r="G46" s="9">
        <f t="shared" si="0"/>
        <v>0</v>
      </c>
      <c r="H46" s="15">
        <f>H47</f>
        <v>0</v>
      </c>
      <c r="I46" s="15">
        <f>I47</f>
        <v>0</v>
      </c>
    </row>
    <row r="47" spans="1:9" ht="22.5">
      <c r="A47" s="21" t="s">
        <v>72</v>
      </c>
      <c r="B47" s="6">
        <v>907</v>
      </c>
      <c r="C47" s="14" t="s">
        <v>61</v>
      </c>
      <c r="D47" s="14" t="s">
        <v>17</v>
      </c>
      <c r="E47" s="14" t="s">
        <v>73</v>
      </c>
      <c r="F47" s="14" t="s">
        <v>30</v>
      </c>
      <c r="G47" s="9">
        <f aca="true" t="shared" si="1" ref="G47:G68">H47+I47</f>
        <v>0</v>
      </c>
      <c r="H47" s="15">
        <v>0</v>
      </c>
      <c r="I47" s="15">
        <v>0</v>
      </c>
    </row>
    <row r="48" spans="1:9" ht="12.75">
      <c r="A48" s="20" t="s">
        <v>74</v>
      </c>
      <c r="B48" s="6">
        <v>907</v>
      </c>
      <c r="C48" s="19" t="s">
        <v>61</v>
      </c>
      <c r="D48" s="19" t="s">
        <v>23</v>
      </c>
      <c r="E48" s="14"/>
      <c r="F48" s="14"/>
      <c r="G48" s="9">
        <f t="shared" si="1"/>
        <v>155720</v>
      </c>
      <c r="H48" s="17">
        <f>H49</f>
        <v>155720</v>
      </c>
      <c r="I48" s="17">
        <f>I49</f>
        <v>0</v>
      </c>
    </row>
    <row r="49" spans="1:9" ht="12.75">
      <c r="A49" s="21" t="s">
        <v>74</v>
      </c>
      <c r="B49" s="6">
        <v>907</v>
      </c>
      <c r="C49" s="14" t="s">
        <v>61</v>
      </c>
      <c r="D49" s="14" t="s">
        <v>23</v>
      </c>
      <c r="E49" s="14" t="s">
        <v>75</v>
      </c>
      <c r="F49" s="14"/>
      <c r="G49" s="9">
        <f t="shared" si="1"/>
        <v>155720</v>
      </c>
      <c r="H49" s="17">
        <f>H50+H51+H52+H53+H54</f>
        <v>155720</v>
      </c>
      <c r="I49" s="17">
        <f>I50+I51+I52+I53+I54</f>
        <v>0</v>
      </c>
    </row>
    <row r="50" spans="1:9" ht="12.75">
      <c r="A50" s="21" t="s">
        <v>76</v>
      </c>
      <c r="B50" s="6">
        <v>907</v>
      </c>
      <c r="C50" s="14" t="s">
        <v>61</v>
      </c>
      <c r="D50" s="14" t="s">
        <v>23</v>
      </c>
      <c r="E50" s="14" t="s">
        <v>77</v>
      </c>
      <c r="F50" s="14" t="s">
        <v>30</v>
      </c>
      <c r="G50" s="9">
        <f t="shared" si="1"/>
        <v>82970</v>
      </c>
      <c r="H50" s="15">
        <v>82970</v>
      </c>
      <c r="I50" s="15"/>
    </row>
    <row r="51" spans="1:9" ht="34.5" customHeight="1">
      <c r="A51" s="21" t="s">
        <v>78</v>
      </c>
      <c r="B51" s="6">
        <v>907</v>
      </c>
      <c r="C51" s="14" t="s">
        <v>61</v>
      </c>
      <c r="D51" s="14" t="s">
        <v>23</v>
      </c>
      <c r="E51" s="14" t="s">
        <v>79</v>
      </c>
      <c r="F51" s="14" t="s">
        <v>30</v>
      </c>
      <c r="G51" s="9">
        <f t="shared" si="1"/>
        <v>39270</v>
      </c>
      <c r="H51" s="15">
        <v>39270</v>
      </c>
      <c r="I51" s="15"/>
    </row>
    <row r="52" spans="1:9" ht="12.75">
      <c r="A52" s="21" t="s">
        <v>80</v>
      </c>
      <c r="B52" s="6">
        <v>907</v>
      </c>
      <c r="C52" s="14" t="s">
        <v>61</v>
      </c>
      <c r="D52" s="14" t="s">
        <v>23</v>
      </c>
      <c r="E52" s="14" t="s">
        <v>81</v>
      </c>
      <c r="F52" s="14" t="s">
        <v>30</v>
      </c>
      <c r="G52" s="9">
        <f t="shared" si="1"/>
        <v>0</v>
      </c>
      <c r="H52" s="15">
        <v>0</v>
      </c>
      <c r="I52" s="15"/>
    </row>
    <row r="53" spans="1:9" ht="12.75">
      <c r="A53" s="21" t="s">
        <v>82</v>
      </c>
      <c r="B53" s="6">
        <v>907</v>
      </c>
      <c r="C53" s="14" t="s">
        <v>61</v>
      </c>
      <c r="D53" s="14" t="s">
        <v>23</v>
      </c>
      <c r="E53" s="14" t="s">
        <v>83</v>
      </c>
      <c r="F53" s="14" t="s">
        <v>30</v>
      </c>
      <c r="G53" s="9">
        <f t="shared" si="1"/>
        <v>6000</v>
      </c>
      <c r="H53" s="15">
        <v>6000</v>
      </c>
      <c r="I53" s="15"/>
    </row>
    <row r="54" spans="1:9" ht="22.5">
      <c r="A54" s="21" t="s">
        <v>84</v>
      </c>
      <c r="B54" s="6">
        <v>907</v>
      </c>
      <c r="C54" s="14" t="s">
        <v>61</v>
      </c>
      <c r="D54" s="14" t="s">
        <v>23</v>
      </c>
      <c r="E54" s="14" t="s">
        <v>85</v>
      </c>
      <c r="F54" s="14" t="s">
        <v>30</v>
      </c>
      <c r="G54" s="9">
        <f t="shared" si="1"/>
        <v>27480</v>
      </c>
      <c r="H54" s="15">
        <v>27480</v>
      </c>
      <c r="I54" s="15"/>
    </row>
    <row r="55" spans="1:9" ht="24">
      <c r="A55" s="18" t="s">
        <v>86</v>
      </c>
      <c r="B55" s="6">
        <v>907</v>
      </c>
      <c r="C55" s="7" t="s">
        <v>56</v>
      </c>
      <c r="D55" s="7"/>
      <c r="E55" s="7"/>
      <c r="F55" s="7"/>
      <c r="G55" s="9">
        <f t="shared" si="1"/>
        <v>0</v>
      </c>
      <c r="H55" s="9">
        <f>H56</f>
        <v>0</v>
      </c>
      <c r="I55" s="9">
        <f>I56</f>
        <v>0</v>
      </c>
    </row>
    <row r="56" spans="1:9" ht="12.75">
      <c r="A56" s="22" t="s">
        <v>87</v>
      </c>
      <c r="B56" s="6">
        <v>907</v>
      </c>
      <c r="C56" s="7" t="s">
        <v>56</v>
      </c>
      <c r="D56" s="7" t="s">
        <v>15</v>
      </c>
      <c r="E56" s="7"/>
      <c r="F56" s="7"/>
      <c r="G56" s="9">
        <f t="shared" si="1"/>
        <v>0</v>
      </c>
      <c r="H56" s="9">
        <f>H57+H60</f>
        <v>0</v>
      </c>
      <c r="I56" s="9">
        <f>I57+I60</f>
        <v>0</v>
      </c>
    </row>
    <row r="57" spans="1:9" ht="27.75" customHeight="1">
      <c r="A57" s="23" t="s">
        <v>88</v>
      </c>
      <c r="B57" s="6">
        <v>907</v>
      </c>
      <c r="C57" s="8" t="s">
        <v>56</v>
      </c>
      <c r="D57" s="8" t="s">
        <v>15</v>
      </c>
      <c r="E57" s="8" t="s">
        <v>89</v>
      </c>
      <c r="F57" s="8"/>
      <c r="G57" s="9">
        <f t="shared" si="1"/>
        <v>0</v>
      </c>
      <c r="H57" s="24">
        <f>H58</f>
        <v>0</v>
      </c>
      <c r="I57" s="24"/>
    </row>
    <row r="58" spans="1:9" ht="24">
      <c r="A58" s="23" t="s">
        <v>90</v>
      </c>
      <c r="B58" s="6">
        <v>907</v>
      </c>
      <c r="C58" s="8" t="s">
        <v>56</v>
      </c>
      <c r="D58" s="8" t="s">
        <v>15</v>
      </c>
      <c r="E58" s="8" t="s">
        <v>91</v>
      </c>
      <c r="F58" s="8"/>
      <c r="G58" s="9">
        <f t="shared" si="1"/>
        <v>0</v>
      </c>
      <c r="H58" s="24">
        <f>H59</f>
        <v>0</v>
      </c>
      <c r="I58" s="24"/>
    </row>
    <row r="59" spans="1:9" ht="24">
      <c r="A59" s="23" t="s">
        <v>92</v>
      </c>
      <c r="B59" s="6">
        <v>907</v>
      </c>
      <c r="C59" s="8" t="s">
        <v>56</v>
      </c>
      <c r="D59" s="8" t="s">
        <v>15</v>
      </c>
      <c r="E59" s="8" t="s">
        <v>91</v>
      </c>
      <c r="F59" s="8" t="s">
        <v>93</v>
      </c>
      <c r="G59" s="9">
        <f t="shared" si="1"/>
        <v>0</v>
      </c>
      <c r="H59" s="24">
        <v>0</v>
      </c>
      <c r="I59" s="24"/>
    </row>
    <row r="60" spans="1:9" ht="12.75">
      <c r="A60" s="23" t="s">
        <v>94</v>
      </c>
      <c r="B60" s="6">
        <v>907</v>
      </c>
      <c r="C60" s="8" t="s">
        <v>56</v>
      </c>
      <c r="D60" s="8" t="s">
        <v>15</v>
      </c>
      <c r="E60" s="8" t="s">
        <v>95</v>
      </c>
      <c r="F60" s="8"/>
      <c r="G60" s="9">
        <f t="shared" si="1"/>
        <v>0</v>
      </c>
      <c r="H60" s="24">
        <f>H61</f>
        <v>0</v>
      </c>
      <c r="I60" s="24"/>
    </row>
    <row r="61" spans="1:9" ht="24">
      <c r="A61" s="23" t="s">
        <v>90</v>
      </c>
      <c r="B61" s="6">
        <v>907</v>
      </c>
      <c r="C61" s="8" t="s">
        <v>56</v>
      </c>
      <c r="D61" s="8" t="s">
        <v>15</v>
      </c>
      <c r="E61" s="8" t="s">
        <v>96</v>
      </c>
      <c r="F61" s="8"/>
      <c r="G61" s="9">
        <f t="shared" si="1"/>
        <v>0</v>
      </c>
      <c r="H61" s="24">
        <f>H62</f>
        <v>0</v>
      </c>
      <c r="I61" s="24"/>
    </row>
    <row r="62" spans="1:9" ht="24">
      <c r="A62" s="23" t="s">
        <v>92</v>
      </c>
      <c r="B62" s="6">
        <v>907</v>
      </c>
      <c r="C62" s="8" t="s">
        <v>56</v>
      </c>
      <c r="D62" s="8" t="s">
        <v>15</v>
      </c>
      <c r="E62" s="8" t="s">
        <v>96</v>
      </c>
      <c r="F62" s="8" t="s">
        <v>93</v>
      </c>
      <c r="G62" s="9">
        <f t="shared" si="1"/>
        <v>0</v>
      </c>
      <c r="H62" s="24">
        <v>0</v>
      </c>
      <c r="I62" s="24"/>
    </row>
    <row r="63" spans="1:9" ht="12.75">
      <c r="A63" s="16" t="s">
        <v>97</v>
      </c>
      <c r="B63" s="6">
        <v>907</v>
      </c>
      <c r="C63" s="7" t="s">
        <v>52</v>
      </c>
      <c r="D63" s="8"/>
      <c r="E63" s="8"/>
      <c r="F63" s="8"/>
      <c r="G63" s="9">
        <f t="shared" si="1"/>
        <v>0</v>
      </c>
      <c r="H63" s="24">
        <f>H64</f>
        <v>0</v>
      </c>
      <c r="I63" s="24">
        <f>I64</f>
        <v>0</v>
      </c>
    </row>
    <row r="64" spans="1:9" ht="12.75">
      <c r="A64" s="13" t="s">
        <v>98</v>
      </c>
      <c r="B64" s="6">
        <v>907</v>
      </c>
      <c r="C64" s="8" t="s">
        <v>52</v>
      </c>
      <c r="D64" s="8" t="s">
        <v>23</v>
      </c>
      <c r="E64" s="8" t="s">
        <v>99</v>
      </c>
      <c r="F64" s="8"/>
      <c r="G64" s="9">
        <f t="shared" si="1"/>
        <v>0</v>
      </c>
      <c r="H64" s="24">
        <f>H65</f>
        <v>0</v>
      </c>
      <c r="I64" s="24">
        <f>I65</f>
        <v>0</v>
      </c>
    </row>
    <row r="65" spans="1:9" ht="22.5">
      <c r="A65" s="13" t="s">
        <v>100</v>
      </c>
      <c r="B65" s="6">
        <v>907</v>
      </c>
      <c r="C65" s="8" t="s">
        <v>52</v>
      </c>
      <c r="D65" s="8" t="s">
        <v>23</v>
      </c>
      <c r="E65" s="8" t="s">
        <v>99</v>
      </c>
      <c r="F65" s="8" t="s">
        <v>101</v>
      </c>
      <c r="G65" s="9">
        <f t="shared" si="1"/>
        <v>0</v>
      </c>
      <c r="H65" s="24"/>
      <c r="I65" s="24">
        <v>0</v>
      </c>
    </row>
    <row r="66" spans="1:9" ht="12.75">
      <c r="A66" s="18" t="s">
        <v>102</v>
      </c>
      <c r="B66" s="6">
        <v>907</v>
      </c>
      <c r="C66" s="7" t="s">
        <v>103</v>
      </c>
      <c r="D66" s="8"/>
      <c r="E66" s="8"/>
      <c r="F66" s="8"/>
      <c r="G66" s="9">
        <f t="shared" si="1"/>
        <v>1519760</v>
      </c>
      <c r="H66" s="9">
        <f>H67</f>
        <v>1519760</v>
      </c>
      <c r="I66" s="9">
        <f>I67</f>
        <v>0</v>
      </c>
    </row>
    <row r="67" spans="1:9" ht="15.75" customHeight="1">
      <c r="A67" s="21" t="s">
        <v>104</v>
      </c>
      <c r="B67" s="6">
        <v>907</v>
      </c>
      <c r="C67" s="25" t="s">
        <v>103</v>
      </c>
      <c r="D67" s="25" t="s">
        <v>27</v>
      </c>
      <c r="E67" s="8"/>
      <c r="F67" s="8"/>
      <c r="G67" s="9">
        <f t="shared" si="1"/>
        <v>1519760</v>
      </c>
      <c r="H67" s="26">
        <f>H68</f>
        <v>1519760</v>
      </c>
      <c r="I67" s="27">
        <v>0</v>
      </c>
    </row>
    <row r="68" spans="1:9" ht="78.75">
      <c r="A68" s="21" t="s">
        <v>105</v>
      </c>
      <c r="B68" s="6">
        <v>907</v>
      </c>
      <c r="C68" s="8" t="s">
        <v>103</v>
      </c>
      <c r="D68" s="8" t="s">
        <v>27</v>
      </c>
      <c r="E68" s="8" t="s">
        <v>106</v>
      </c>
      <c r="F68" s="8" t="s">
        <v>107</v>
      </c>
      <c r="G68" s="9">
        <f t="shared" si="1"/>
        <v>1519760</v>
      </c>
      <c r="H68" s="24">
        <v>1519760</v>
      </c>
      <c r="I68" s="24">
        <v>0</v>
      </c>
    </row>
    <row r="69" spans="1:9" ht="12.75">
      <c r="A69" s="21" t="s">
        <v>21</v>
      </c>
      <c r="B69" s="6">
        <v>907</v>
      </c>
      <c r="C69" s="8"/>
      <c r="D69" s="8"/>
      <c r="E69" s="8"/>
      <c r="F69" s="8"/>
      <c r="G69" s="9"/>
      <c r="H69" s="24"/>
      <c r="I69" s="24"/>
    </row>
    <row r="70" spans="1:9" ht="12.75">
      <c r="A70" s="28" t="s">
        <v>10</v>
      </c>
      <c r="B70" s="6">
        <v>907</v>
      </c>
      <c r="C70" s="29"/>
      <c r="D70" s="29"/>
      <c r="E70" s="29"/>
      <c r="F70" s="29"/>
      <c r="G70" s="9">
        <f>H70+I70</f>
        <v>2816809</v>
      </c>
      <c r="H70" s="30">
        <f>H10+H26+H29+H37+H40+H55+H63+H66</f>
        <v>2816809</v>
      </c>
      <c r="I70" s="30">
        <f>I10+I27+I29+I37+I40+I55+I66</f>
        <v>0</v>
      </c>
    </row>
  </sheetData>
  <mergeCells count="6">
    <mergeCell ref="A6:I6"/>
    <mergeCell ref="A7:I7"/>
    <mergeCell ref="D2:G2"/>
    <mergeCell ref="D3:J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0"/>
  <sheetViews>
    <sheetView tabSelected="1" workbookViewId="0" topLeftCell="A1">
      <selection activeCell="K53" sqref="K53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10" ht="12.75">
      <c r="D2" s="34" t="s">
        <v>0</v>
      </c>
      <c r="E2" s="34"/>
      <c r="F2" s="34"/>
      <c r="G2" s="34"/>
      <c r="H2" s="1"/>
      <c r="I2" s="1"/>
      <c r="J2" s="1"/>
    </row>
    <row r="3" spans="4:10" ht="12.75">
      <c r="D3" s="34" t="s">
        <v>111</v>
      </c>
      <c r="E3" s="34"/>
      <c r="F3" s="34"/>
      <c r="G3" s="34"/>
      <c r="H3" s="34"/>
      <c r="I3" s="34"/>
      <c r="J3" s="34"/>
    </row>
    <row r="4" spans="4:10" ht="12.75">
      <c r="D4" s="34" t="s">
        <v>1</v>
      </c>
      <c r="E4" s="34"/>
      <c r="F4" s="34"/>
      <c r="G4" s="34"/>
      <c r="H4" s="34"/>
      <c r="I4" s="34"/>
      <c r="J4" s="1"/>
    </row>
    <row r="5" spans="4:10" ht="12.75">
      <c r="D5" s="34" t="s">
        <v>110</v>
      </c>
      <c r="E5" s="34"/>
      <c r="F5" s="34"/>
      <c r="G5" s="1"/>
      <c r="H5" s="1"/>
      <c r="I5" s="1"/>
      <c r="J5" s="1"/>
    </row>
    <row r="6" spans="1:9" ht="12.75">
      <c r="A6" s="33" t="s">
        <v>2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33" t="s">
        <v>3</v>
      </c>
      <c r="B7" s="33"/>
      <c r="C7" s="33"/>
      <c r="D7" s="33"/>
      <c r="E7" s="33"/>
      <c r="F7" s="33"/>
      <c r="G7" s="33"/>
      <c r="H7" s="33"/>
      <c r="I7" s="33"/>
    </row>
    <row r="8" spans="1:9" ht="19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24">
      <c r="A9" s="5" t="s">
        <v>13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14</v>
      </c>
      <c r="B10" s="6">
        <v>907</v>
      </c>
      <c r="C10" s="7" t="s">
        <v>15</v>
      </c>
      <c r="D10" s="8"/>
      <c r="E10" s="8"/>
      <c r="F10" s="8"/>
      <c r="G10" s="9">
        <f>H10+I10</f>
        <v>988520</v>
      </c>
      <c r="H10" s="9">
        <f>H11+H15+H18+H23</f>
        <v>988520</v>
      </c>
      <c r="I10" s="9">
        <f>I11+I15+I18+I23</f>
        <v>0</v>
      </c>
    </row>
    <row r="11" spans="1:9" ht="33.75" customHeight="1">
      <c r="A11" s="10" t="s">
        <v>16</v>
      </c>
      <c r="B11" s="6">
        <v>907</v>
      </c>
      <c r="C11" s="11" t="s">
        <v>15</v>
      </c>
      <c r="D11" s="11" t="s">
        <v>17</v>
      </c>
      <c r="E11" s="11"/>
      <c r="F11" s="11"/>
      <c r="G11" s="9">
        <f>H11+I11</f>
        <v>370000</v>
      </c>
      <c r="H11" s="12">
        <f>H12</f>
        <v>370000</v>
      </c>
      <c r="I11" s="12">
        <v>0</v>
      </c>
    </row>
    <row r="12" spans="1:9" ht="22.5">
      <c r="A12" s="13" t="s">
        <v>18</v>
      </c>
      <c r="B12" s="6">
        <v>907</v>
      </c>
      <c r="C12" s="14" t="s">
        <v>15</v>
      </c>
      <c r="D12" s="14" t="s">
        <v>17</v>
      </c>
      <c r="E12" s="14" t="s">
        <v>108</v>
      </c>
      <c r="F12" s="14"/>
      <c r="G12" s="9">
        <f>H12+I12</f>
        <v>370000</v>
      </c>
      <c r="H12" s="15">
        <f>H13</f>
        <v>370000</v>
      </c>
      <c r="I12" s="15">
        <v>0</v>
      </c>
    </row>
    <row r="13" spans="1:9" ht="12.75">
      <c r="A13" s="13" t="s">
        <v>19</v>
      </c>
      <c r="B13" s="6">
        <v>907</v>
      </c>
      <c r="C13" s="14" t="s">
        <v>15</v>
      </c>
      <c r="D13" s="14" t="s">
        <v>17</v>
      </c>
      <c r="E13" s="14" t="s">
        <v>108</v>
      </c>
      <c r="F13" s="14" t="s">
        <v>30</v>
      </c>
      <c r="G13" s="9">
        <f>H13+I13</f>
        <v>370000</v>
      </c>
      <c r="H13" s="15">
        <v>370000</v>
      </c>
      <c r="I13" s="15">
        <v>0</v>
      </c>
    </row>
    <row r="14" spans="1:9" ht="12.75">
      <c r="A14" s="13" t="s">
        <v>21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22</v>
      </c>
      <c r="B15" s="6">
        <v>907</v>
      </c>
      <c r="C15" s="11" t="s">
        <v>15</v>
      </c>
      <c r="D15" s="11" t="s">
        <v>23</v>
      </c>
      <c r="E15" s="11"/>
      <c r="F15" s="11"/>
      <c r="G15" s="9">
        <f aca="true" t="shared" si="0" ref="G15:G32">H15+I15</f>
        <v>0</v>
      </c>
      <c r="H15" s="12">
        <v>0</v>
      </c>
      <c r="I15" s="12">
        <v>0</v>
      </c>
    </row>
    <row r="16" spans="1:9" ht="22.5">
      <c r="A16" s="13" t="s">
        <v>18</v>
      </c>
      <c r="B16" s="6">
        <v>907</v>
      </c>
      <c r="C16" s="14" t="s">
        <v>15</v>
      </c>
      <c r="D16" s="14" t="s">
        <v>23</v>
      </c>
      <c r="E16" s="14" t="s">
        <v>20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24</v>
      </c>
      <c r="B17" s="6">
        <v>907</v>
      </c>
      <c r="C17" s="14" t="s">
        <v>15</v>
      </c>
      <c r="D17" s="14" t="s">
        <v>23</v>
      </c>
      <c r="E17" s="14" t="s">
        <v>20</v>
      </c>
      <c r="F17" s="14" t="s">
        <v>25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26</v>
      </c>
      <c r="B18" s="6">
        <v>907</v>
      </c>
      <c r="C18" s="11" t="s">
        <v>15</v>
      </c>
      <c r="D18" s="11" t="s">
        <v>27</v>
      </c>
      <c r="E18" s="11"/>
      <c r="F18" s="11"/>
      <c r="G18" s="9">
        <f t="shared" si="0"/>
        <v>598520</v>
      </c>
      <c r="H18" s="12">
        <f>H19</f>
        <v>598520</v>
      </c>
      <c r="I18" s="12">
        <v>0</v>
      </c>
    </row>
    <row r="19" spans="1:9" ht="22.5">
      <c r="A19" s="13" t="s">
        <v>18</v>
      </c>
      <c r="B19" s="6">
        <v>907</v>
      </c>
      <c r="C19" s="14" t="s">
        <v>15</v>
      </c>
      <c r="D19" s="14" t="s">
        <v>27</v>
      </c>
      <c r="E19" s="14" t="s">
        <v>28</v>
      </c>
      <c r="F19" s="14"/>
      <c r="G19" s="9">
        <f t="shared" si="0"/>
        <v>598520</v>
      </c>
      <c r="H19" s="15">
        <f>H20</f>
        <v>598520</v>
      </c>
      <c r="I19" s="15">
        <v>0</v>
      </c>
    </row>
    <row r="20" spans="1:9" ht="12.75">
      <c r="A20" s="13" t="s">
        <v>29</v>
      </c>
      <c r="B20" s="6">
        <v>907</v>
      </c>
      <c r="C20" s="14" t="s">
        <v>15</v>
      </c>
      <c r="D20" s="14" t="s">
        <v>27</v>
      </c>
      <c r="E20" s="14" t="s">
        <v>28</v>
      </c>
      <c r="F20" s="14" t="s">
        <v>30</v>
      </c>
      <c r="G20" s="9">
        <f t="shared" si="0"/>
        <v>598520</v>
      </c>
      <c r="H20" s="15">
        <v>598520</v>
      </c>
      <c r="I20" s="15">
        <v>0</v>
      </c>
    </row>
    <row r="21" spans="1:9" ht="33.75">
      <c r="A21" s="13" t="s">
        <v>31</v>
      </c>
      <c r="B21" s="6">
        <v>907</v>
      </c>
      <c r="C21" s="14" t="s">
        <v>15</v>
      </c>
      <c r="D21" s="14" t="s">
        <v>27</v>
      </c>
      <c r="E21" s="14" t="s">
        <v>32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15</v>
      </c>
      <c r="D22" s="14" t="s">
        <v>27</v>
      </c>
      <c r="E22" s="14" t="s">
        <v>32</v>
      </c>
      <c r="F22" s="14" t="s">
        <v>30</v>
      </c>
      <c r="G22" s="9">
        <f t="shared" si="0"/>
        <v>0</v>
      </c>
      <c r="H22" s="15"/>
      <c r="I22" s="15"/>
    </row>
    <row r="23" spans="1:9" ht="12.75">
      <c r="A23" s="10" t="s">
        <v>33</v>
      </c>
      <c r="B23" s="6">
        <v>907</v>
      </c>
      <c r="C23" s="11" t="s">
        <v>15</v>
      </c>
      <c r="D23" s="11" t="s">
        <v>34</v>
      </c>
      <c r="E23" s="11"/>
      <c r="F23" s="11"/>
      <c r="G23" s="9">
        <f t="shared" si="0"/>
        <v>20000</v>
      </c>
      <c r="H23" s="12">
        <f>H24</f>
        <v>20000</v>
      </c>
      <c r="I23" s="12">
        <v>0</v>
      </c>
    </row>
    <row r="24" spans="1:9" ht="25.5" customHeight="1">
      <c r="A24" s="13" t="s">
        <v>35</v>
      </c>
      <c r="B24" s="6">
        <v>907</v>
      </c>
      <c r="C24" s="14" t="s">
        <v>15</v>
      </c>
      <c r="D24" s="14" t="s">
        <v>34</v>
      </c>
      <c r="E24" s="14" t="s">
        <v>36</v>
      </c>
      <c r="F24" s="14"/>
      <c r="G24" s="9">
        <f t="shared" si="0"/>
        <v>20000</v>
      </c>
      <c r="H24" s="15">
        <f>H25</f>
        <v>20000</v>
      </c>
      <c r="I24" s="15">
        <v>0</v>
      </c>
    </row>
    <row r="25" spans="1:9" ht="22.5">
      <c r="A25" s="13" t="s">
        <v>37</v>
      </c>
      <c r="B25" s="6">
        <v>907</v>
      </c>
      <c r="C25" s="14" t="s">
        <v>15</v>
      </c>
      <c r="D25" s="14" t="s">
        <v>34</v>
      </c>
      <c r="E25" s="14" t="s">
        <v>36</v>
      </c>
      <c r="F25" s="14" t="s">
        <v>30</v>
      </c>
      <c r="G25" s="9">
        <f t="shared" si="0"/>
        <v>20000</v>
      </c>
      <c r="H25" s="15">
        <v>20000</v>
      </c>
      <c r="I25" s="15">
        <v>0</v>
      </c>
    </row>
    <row r="26" spans="1:9" ht="12.75">
      <c r="A26" s="16" t="s">
        <v>38</v>
      </c>
      <c r="B26" s="6">
        <v>907</v>
      </c>
      <c r="C26" s="14" t="s">
        <v>17</v>
      </c>
      <c r="D26" s="14"/>
      <c r="E26" s="14"/>
      <c r="F26" s="14"/>
      <c r="G26" s="9">
        <f t="shared" si="0"/>
        <v>65000</v>
      </c>
      <c r="H26" s="15">
        <f>H27</f>
        <v>65000</v>
      </c>
      <c r="I26" s="17">
        <f>I27</f>
        <v>0</v>
      </c>
    </row>
    <row r="27" spans="1:9" ht="12.75">
      <c r="A27" s="13" t="s">
        <v>39</v>
      </c>
      <c r="B27" s="6">
        <v>907</v>
      </c>
      <c r="C27" s="14" t="s">
        <v>17</v>
      </c>
      <c r="D27" s="14" t="s">
        <v>23</v>
      </c>
      <c r="E27" s="14" t="s">
        <v>40</v>
      </c>
      <c r="F27" s="14"/>
      <c r="G27" s="9">
        <f t="shared" si="0"/>
        <v>65000</v>
      </c>
      <c r="H27" s="15">
        <f>H28</f>
        <v>65000</v>
      </c>
      <c r="I27" s="15">
        <v>0</v>
      </c>
    </row>
    <row r="28" spans="1:9" ht="33.75">
      <c r="A28" s="13" t="s">
        <v>41</v>
      </c>
      <c r="B28" s="6">
        <v>907</v>
      </c>
      <c r="C28" s="14" t="s">
        <v>17</v>
      </c>
      <c r="D28" s="14" t="s">
        <v>23</v>
      </c>
      <c r="E28" s="14" t="s">
        <v>40</v>
      </c>
      <c r="F28" s="14" t="s">
        <v>30</v>
      </c>
      <c r="G28" s="9">
        <f t="shared" si="0"/>
        <v>65000</v>
      </c>
      <c r="H28" s="15">
        <v>65000</v>
      </c>
      <c r="I28" s="15">
        <v>0</v>
      </c>
    </row>
    <row r="29" spans="1:9" ht="24">
      <c r="A29" s="18" t="s">
        <v>42</v>
      </c>
      <c r="B29" s="6">
        <v>907</v>
      </c>
      <c r="C29" s="7" t="s">
        <v>23</v>
      </c>
      <c r="D29" s="8"/>
      <c r="E29" s="8"/>
      <c r="F29" s="8"/>
      <c r="G29" s="9">
        <f t="shared" si="0"/>
        <v>28000</v>
      </c>
      <c r="H29" s="9">
        <f>H30+H34</f>
        <v>28000</v>
      </c>
      <c r="I29" s="9">
        <v>0</v>
      </c>
    </row>
    <row r="30" spans="1:9" ht="42.75">
      <c r="A30" s="10" t="s">
        <v>43</v>
      </c>
      <c r="B30" s="6">
        <v>907</v>
      </c>
      <c r="C30" s="11" t="s">
        <v>23</v>
      </c>
      <c r="D30" s="11" t="s">
        <v>44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45</v>
      </c>
      <c r="B31" s="6">
        <v>907</v>
      </c>
      <c r="C31" s="14" t="s">
        <v>23</v>
      </c>
      <c r="D31" s="14" t="s">
        <v>44</v>
      </c>
      <c r="E31" s="14" t="s">
        <v>46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47</v>
      </c>
      <c r="B32" s="6">
        <v>907</v>
      </c>
      <c r="C32" s="14" t="s">
        <v>23</v>
      </c>
      <c r="D32" s="14" t="s">
        <v>44</v>
      </c>
      <c r="E32" s="14" t="s">
        <v>48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49</v>
      </c>
      <c r="B33" s="6">
        <v>907</v>
      </c>
      <c r="C33" s="14" t="s">
        <v>23</v>
      </c>
      <c r="D33" s="14" t="s">
        <v>44</v>
      </c>
      <c r="E33" s="14" t="s">
        <v>48</v>
      </c>
      <c r="F33" s="14" t="s">
        <v>50</v>
      </c>
      <c r="G33" s="9">
        <f aca="true" t="shared" si="1" ref="G33:G68">H33+I33</f>
        <v>0</v>
      </c>
      <c r="H33" s="15">
        <v>0</v>
      </c>
      <c r="I33" s="15">
        <v>0</v>
      </c>
    </row>
    <row r="34" spans="1:9" ht="12.75">
      <c r="A34" s="13" t="s">
        <v>51</v>
      </c>
      <c r="B34" s="6">
        <v>907</v>
      </c>
      <c r="C34" s="14" t="s">
        <v>23</v>
      </c>
      <c r="D34" s="14" t="s">
        <v>34</v>
      </c>
      <c r="E34" s="14"/>
      <c r="F34" s="14"/>
      <c r="G34" s="9">
        <f t="shared" si="1"/>
        <v>28000</v>
      </c>
      <c r="H34" s="15">
        <f>H35</f>
        <v>28000</v>
      </c>
      <c r="I34" s="15">
        <v>0</v>
      </c>
    </row>
    <row r="35" spans="1:9" ht="12.75">
      <c r="A35" s="13"/>
      <c r="B35" s="6">
        <v>907</v>
      </c>
      <c r="C35" s="14" t="s">
        <v>23</v>
      </c>
      <c r="D35" s="14" t="s">
        <v>34</v>
      </c>
      <c r="E35" s="14" t="s">
        <v>109</v>
      </c>
      <c r="F35" s="14" t="s">
        <v>30</v>
      </c>
      <c r="G35" s="9">
        <f t="shared" si="1"/>
        <v>28000</v>
      </c>
      <c r="H35" s="15">
        <v>28000</v>
      </c>
      <c r="I35" s="15">
        <v>0</v>
      </c>
    </row>
    <row r="36" spans="1:9" ht="12.75">
      <c r="A36" s="13" t="s">
        <v>53</v>
      </c>
      <c r="B36" s="6">
        <v>907</v>
      </c>
      <c r="C36" s="14" t="s">
        <v>23</v>
      </c>
      <c r="D36" s="14" t="s">
        <v>34</v>
      </c>
      <c r="E36" s="14" t="s">
        <v>109</v>
      </c>
      <c r="F36" s="14" t="s">
        <v>30</v>
      </c>
      <c r="G36" s="9">
        <f t="shared" si="1"/>
        <v>0</v>
      </c>
      <c r="H36" s="15">
        <v>0</v>
      </c>
      <c r="I36" s="15">
        <v>0</v>
      </c>
    </row>
    <row r="37" spans="1:9" ht="12.75">
      <c r="A37" s="16" t="s">
        <v>54</v>
      </c>
      <c r="B37" s="6">
        <v>907</v>
      </c>
      <c r="C37" s="19" t="s">
        <v>27</v>
      </c>
      <c r="D37" s="14"/>
      <c r="E37" s="14"/>
      <c r="F37" s="14"/>
      <c r="G37" s="9">
        <f t="shared" si="1"/>
        <v>0</v>
      </c>
      <c r="H37" s="15">
        <v>0</v>
      </c>
      <c r="I37" s="15">
        <v>0</v>
      </c>
    </row>
    <row r="38" spans="1:9" ht="12.75">
      <c r="A38" s="13" t="s">
        <v>55</v>
      </c>
      <c r="B38" s="6">
        <v>907</v>
      </c>
      <c r="C38" s="14" t="s">
        <v>27</v>
      </c>
      <c r="D38" s="14" t="s">
        <v>56</v>
      </c>
      <c r="E38" s="14"/>
      <c r="F38" s="14"/>
      <c r="G38" s="9">
        <f t="shared" si="1"/>
        <v>0</v>
      </c>
      <c r="H38" s="15">
        <v>0</v>
      </c>
      <c r="I38" s="15">
        <v>0</v>
      </c>
    </row>
    <row r="39" spans="1:9" ht="12.75">
      <c r="A39" s="13" t="s">
        <v>57</v>
      </c>
      <c r="B39" s="6">
        <v>907</v>
      </c>
      <c r="C39" s="14" t="s">
        <v>27</v>
      </c>
      <c r="D39" s="14" t="s">
        <v>56</v>
      </c>
      <c r="E39" s="14" t="s">
        <v>58</v>
      </c>
      <c r="F39" s="14" t="s">
        <v>59</v>
      </c>
      <c r="G39" s="9">
        <f t="shared" si="1"/>
        <v>0</v>
      </c>
      <c r="H39" s="15">
        <v>0</v>
      </c>
      <c r="I39" s="15">
        <v>0</v>
      </c>
    </row>
    <row r="40" spans="1:9" ht="12.75">
      <c r="A40" s="18" t="s">
        <v>60</v>
      </c>
      <c r="B40" s="6">
        <v>907</v>
      </c>
      <c r="C40" s="7" t="s">
        <v>61</v>
      </c>
      <c r="D40" s="8"/>
      <c r="E40" s="8"/>
      <c r="F40" s="8"/>
      <c r="G40" s="9">
        <f t="shared" si="1"/>
        <v>190720</v>
      </c>
      <c r="H40" s="9">
        <f>H41+H45+H48</f>
        <v>190720</v>
      </c>
      <c r="I40" s="9">
        <f>I41+I45</f>
        <v>0</v>
      </c>
    </row>
    <row r="41" spans="1:9" ht="12.75">
      <c r="A41" s="20" t="s">
        <v>62</v>
      </c>
      <c r="B41" s="6">
        <v>907</v>
      </c>
      <c r="C41" s="19" t="s">
        <v>61</v>
      </c>
      <c r="D41" s="19" t="s">
        <v>15</v>
      </c>
      <c r="E41" s="19"/>
      <c r="F41" s="19"/>
      <c r="G41" s="9">
        <f t="shared" si="1"/>
        <v>50000</v>
      </c>
      <c r="H41" s="17">
        <f>H42</f>
        <v>50000</v>
      </c>
      <c r="I41" s="17">
        <v>0</v>
      </c>
    </row>
    <row r="42" spans="1:9" ht="12.75">
      <c r="A42" s="21" t="s">
        <v>63</v>
      </c>
      <c r="B42" s="6">
        <v>907</v>
      </c>
      <c r="C42" s="14" t="s">
        <v>61</v>
      </c>
      <c r="D42" s="14" t="s">
        <v>15</v>
      </c>
      <c r="E42" s="14" t="s">
        <v>64</v>
      </c>
      <c r="F42" s="14"/>
      <c r="G42" s="9">
        <f t="shared" si="1"/>
        <v>50000</v>
      </c>
      <c r="H42" s="15">
        <f>H44+H43</f>
        <v>50000</v>
      </c>
      <c r="I42" s="15">
        <v>0</v>
      </c>
    </row>
    <row r="43" spans="1:9" ht="33.75">
      <c r="A43" s="21" t="s">
        <v>65</v>
      </c>
      <c r="B43" s="6">
        <v>907</v>
      </c>
      <c r="C43" s="14" t="s">
        <v>61</v>
      </c>
      <c r="D43" s="14" t="s">
        <v>15</v>
      </c>
      <c r="E43" s="14" t="s">
        <v>66</v>
      </c>
      <c r="F43" s="14" t="s">
        <v>30</v>
      </c>
      <c r="G43" s="9">
        <f t="shared" si="1"/>
        <v>50000</v>
      </c>
      <c r="H43" s="15">
        <v>50000</v>
      </c>
      <c r="I43" s="15"/>
    </row>
    <row r="44" spans="1:9" ht="33.75">
      <c r="A44" s="21" t="s">
        <v>67</v>
      </c>
      <c r="B44" s="6">
        <v>907</v>
      </c>
      <c r="C44" s="14" t="s">
        <v>61</v>
      </c>
      <c r="D44" s="14" t="s">
        <v>15</v>
      </c>
      <c r="E44" s="14" t="s">
        <v>68</v>
      </c>
      <c r="F44" s="14" t="s">
        <v>30</v>
      </c>
      <c r="G44" s="9">
        <f t="shared" si="1"/>
        <v>0</v>
      </c>
      <c r="H44" s="15">
        <v>0</v>
      </c>
      <c r="I44" s="15">
        <v>0</v>
      </c>
    </row>
    <row r="45" spans="1:9" ht="12.75">
      <c r="A45" s="20" t="s">
        <v>69</v>
      </c>
      <c r="B45" s="6">
        <v>907</v>
      </c>
      <c r="C45" s="11" t="s">
        <v>61</v>
      </c>
      <c r="D45" s="11" t="s">
        <v>17</v>
      </c>
      <c r="E45" s="11"/>
      <c r="F45" s="11"/>
      <c r="G45" s="9">
        <f t="shared" si="1"/>
        <v>0</v>
      </c>
      <c r="H45" s="12">
        <f>H46</f>
        <v>0</v>
      </c>
      <c r="I45" s="12">
        <f>I46</f>
        <v>0</v>
      </c>
    </row>
    <row r="46" spans="1:9" ht="12.75">
      <c r="A46" s="21" t="s">
        <v>70</v>
      </c>
      <c r="B46" s="6">
        <v>907</v>
      </c>
      <c r="C46" s="14" t="s">
        <v>61</v>
      </c>
      <c r="D46" s="14" t="s">
        <v>17</v>
      </c>
      <c r="E46" s="14" t="s">
        <v>71</v>
      </c>
      <c r="F46" s="14"/>
      <c r="G46" s="9">
        <f t="shared" si="1"/>
        <v>0</v>
      </c>
      <c r="H46" s="15">
        <f>H47</f>
        <v>0</v>
      </c>
      <c r="I46" s="15">
        <f>I47</f>
        <v>0</v>
      </c>
    </row>
    <row r="47" spans="1:9" ht="22.5">
      <c r="A47" s="21" t="s">
        <v>72</v>
      </c>
      <c r="B47" s="6">
        <v>907</v>
      </c>
      <c r="C47" s="14" t="s">
        <v>61</v>
      </c>
      <c r="D47" s="14" t="s">
        <v>17</v>
      </c>
      <c r="E47" s="14" t="s">
        <v>73</v>
      </c>
      <c r="F47" s="14" t="s">
        <v>30</v>
      </c>
      <c r="G47" s="9">
        <f t="shared" si="1"/>
        <v>0</v>
      </c>
      <c r="H47" s="15">
        <v>0</v>
      </c>
      <c r="I47" s="15">
        <v>0</v>
      </c>
    </row>
    <row r="48" spans="1:9" ht="12.75">
      <c r="A48" s="20" t="s">
        <v>74</v>
      </c>
      <c r="B48" s="6">
        <v>907</v>
      </c>
      <c r="C48" s="19" t="s">
        <v>61</v>
      </c>
      <c r="D48" s="19" t="s">
        <v>23</v>
      </c>
      <c r="E48" s="14"/>
      <c r="F48" s="14"/>
      <c r="G48" s="9">
        <f t="shared" si="1"/>
        <v>140720</v>
      </c>
      <c r="H48" s="17">
        <f>H49</f>
        <v>140720</v>
      </c>
      <c r="I48" s="17">
        <f>I49</f>
        <v>0</v>
      </c>
    </row>
    <row r="49" spans="1:9" ht="12.75">
      <c r="A49" s="21" t="s">
        <v>74</v>
      </c>
      <c r="B49" s="6">
        <v>907</v>
      </c>
      <c r="C49" s="14" t="s">
        <v>61</v>
      </c>
      <c r="D49" s="14" t="s">
        <v>23</v>
      </c>
      <c r="E49" s="14" t="s">
        <v>75</v>
      </c>
      <c r="F49" s="14"/>
      <c r="G49" s="9">
        <f t="shared" si="1"/>
        <v>140720</v>
      </c>
      <c r="H49" s="17">
        <f>H50+H51+H52+H53+H54</f>
        <v>140720</v>
      </c>
      <c r="I49" s="17">
        <f>I50+I51+I52+I53+I54</f>
        <v>0</v>
      </c>
    </row>
    <row r="50" spans="1:9" ht="12.75">
      <c r="A50" s="21" t="s">
        <v>76</v>
      </c>
      <c r="B50" s="6">
        <v>907</v>
      </c>
      <c r="C50" s="14" t="s">
        <v>61</v>
      </c>
      <c r="D50" s="14" t="s">
        <v>23</v>
      </c>
      <c r="E50" s="14" t="s">
        <v>77</v>
      </c>
      <c r="F50" s="14" t="s">
        <v>30</v>
      </c>
      <c r="G50" s="9">
        <f t="shared" si="1"/>
        <v>67970</v>
      </c>
      <c r="H50" s="15">
        <v>67970</v>
      </c>
      <c r="I50" s="15"/>
    </row>
    <row r="51" spans="1:9" ht="34.5" customHeight="1">
      <c r="A51" s="21" t="s">
        <v>78</v>
      </c>
      <c r="B51" s="6">
        <v>907</v>
      </c>
      <c r="C51" s="14" t="s">
        <v>61</v>
      </c>
      <c r="D51" s="14" t="s">
        <v>23</v>
      </c>
      <c r="E51" s="14" t="s">
        <v>79</v>
      </c>
      <c r="F51" s="14" t="s">
        <v>30</v>
      </c>
      <c r="G51" s="9">
        <f t="shared" si="1"/>
        <v>39270</v>
      </c>
      <c r="H51" s="15">
        <v>39270</v>
      </c>
      <c r="I51" s="15"/>
    </row>
    <row r="52" spans="1:9" ht="12.75">
      <c r="A52" s="21" t="s">
        <v>80</v>
      </c>
      <c r="B52" s="6">
        <v>907</v>
      </c>
      <c r="C52" s="14" t="s">
        <v>61</v>
      </c>
      <c r="D52" s="14" t="s">
        <v>23</v>
      </c>
      <c r="E52" s="14" t="s">
        <v>81</v>
      </c>
      <c r="F52" s="14" t="s">
        <v>30</v>
      </c>
      <c r="G52" s="9">
        <f t="shared" si="1"/>
        <v>0</v>
      </c>
      <c r="H52" s="15">
        <v>0</v>
      </c>
      <c r="I52" s="15"/>
    </row>
    <row r="53" spans="1:9" ht="12.75">
      <c r="A53" s="21" t="s">
        <v>82</v>
      </c>
      <c r="B53" s="6">
        <v>907</v>
      </c>
      <c r="C53" s="14" t="s">
        <v>61</v>
      </c>
      <c r="D53" s="14" t="s">
        <v>23</v>
      </c>
      <c r="E53" s="14" t="s">
        <v>83</v>
      </c>
      <c r="F53" s="14" t="s">
        <v>30</v>
      </c>
      <c r="G53" s="9">
        <f t="shared" si="1"/>
        <v>6000</v>
      </c>
      <c r="H53" s="15">
        <v>6000</v>
      </c>
      <c r="I53" s="15"/>
    </row>
    <row r="54" spans="1:9" ht="22.5">
      <c r="A54" s="21" t="s">
        <v>84</v>
      </c>
      <c r="B54" s="6">
        <v>907</v>
      </c>
      <c r="C54" s="14" t="s">
        <v>61</v>
      </c>
      <c r="D54" s="14" t="s">
        <v>23</v>
      </c>
      <c r="E54" s="14" t="s">
        <v>85</v>
      </c>
      <c r="F54" s="14" t="s">
        <v>30</v>
      </c>
      <c r="G54" s="9">
        <f t="shared" si="1"/>
        <v>27480</v>
      </c>
      <c r="H54" s="15">
        <v>27480</v>
      </c>
      <c r="I54" s="15"/>
    </row>
    <row r="55" spans="1:9" ht="24">
      <c r="A55" s="18" t="s">
        <v>86</v>
      </c>
      <c r="B55" s="6">
        <v>907</v>
      </c>
      <c r="C55" s="7" t="s">
        <v>56</v>
      </c>
      <c r="D55" s="7"/>
      <c r="E55" s="7"/>
      <c r="F55" s="7"/>
      <c r="G55" s="9">
        <f t="shared" si="1"/>
        <v>0</v>
      </c>
      <c r="H55" s="9">
        <f>H56</f>
        <v>0</v>
      </c>
      <c r="I55" s="9">
        <f>I56</f>
        <v>0</v>
      </c>
    </row>
    <row r="56" spans="1:9" ht="12.75">
      <c r="A56" s="22" t="s">
        <v>87</v>
      </c>
      <c r="B56" s="6">
        <v>907</v>
      </c>
      <c r="C56" s="7" t="s">
        <v>56</v>
      </c>
      <c r="D56" s="7" t="s">
        <v>15</v>
      </c>
      <c r="E56" s="7"/>
      <c r="F56" s="7"/>
      <c r="G56" s="9">
        <f t="shared" si="1"/>
        <v>0</v>
      </c>
      <c r="H56" s="9">
        <f>H57+H60</f>
        <v>0</v>
      </c>
      <c r="I56" s="9">
        <f>I57+I60</f>
        <v>0</v>
      </c>
    </row>
    <row r="57" spans="1:9" ht="27.75" customHeight="1">
      <c r="A57" s="23" t="s">
        <v>88</v>
      </c>
      <c r="B57" s="6">
        <v>907</v>
      </c>
      <c r="C57" s="8" t="s">
        <v>56</v>
      </c>
      <c r="D57" s="8" t="s">
        <v>15</v>
      </c>
      <c r="E57" s="8" t="s">
        <v>89</v>
      </c>
      <c r="F57" s="8"/>
      <c r="G57" s="9">
        <f t="shared" si="1"/>
        <v>0</v>
      </c>
      <c r="H57" s="24">
        <f>H58</f>
        <v>0</v>
      </c>
      <c r="I57" s="24"/>
    </row>
    <row r="58" spans="1:9" ht="24">
      <c r="A58" s="23" t="s">
        <v>90</v>
      </c>
      <c r="B58" s="6">
        <v>907</v>
      </c>
      <c r="C58" s="8" t="s">
        <v>56</v>
      </c>
      <c r="D58" s="8" t="s">
        <v>15</v>
      </c>
      <c r="E58" s="8" t="s">
        <v>91</v>
      </c>
      <c r="F58" s="8"/>
      <c r="G58" s="9">
        <f t="shared" si="1"/>
        <v>0</v>
      </c>
      <c r="H58" s="24">
        <f>H59</f>
        <v>0</v>
      </c>
      <c r="I58" s="24"/>
    </row>
    <row r="59" spans="1:9" ht="24">
      <c r="A59" s="23" t="s">
        <v>92</v>
      </c>
      <c r="B59" s="6">
        <v>907</v>
      </c>
      <c r="C59" s="8" t="s">
        <v>56</v>
      </c>
      <c r="D59" s="8" t="s">
        <v>15</v>
      </c>
      <c r="E59" s="8" t="s">
        <v>91</v>
      </c>
      <c r="F59" s="8" t="s">
        <v>93</v>
      </c>
      <c r="G59" s="9">
        <f t="shared" si="1"/>
        <v>0</v>
      </c>
      <c r="H59" s="24">
        <v>0</v>
      </c>
      <c r="I59" s="24"/>
    </row>
    <row r="60" spans="1:9" ht="12.75">
      <c r="A60" s="23" t="s">
        <v>94</v>
      </c>
      <c r="B60" s="6">
        <v>907</v>
      </c>
      <c r="C60" s="8" t="s">
        <v>56</v>
      </c>
      <c r="D60" s="8" t="s">
        <v>15</v>
      </c>
      <c r="E60" s="8" t="s">
        <v>95</v>
      </c>
      <c r="F60" s="8"/>
      <c r="G60" s="9">
        <f t="shared" si="1"/>
        <v>0</v>
      </c>
      <c r="H60" s="24">
        <f>H61</f>
        <v>0</v>
      </c>
      <c r="I60" s="24"/>
    </row>
    <row r="61" spans="1:9" ht="24">
      <c r="A61" s="23" t="s">
        <v>90</v>
      </c>
      <c r="B61" s="6">
        <v>907</v>
      </c>
      <c r="C61" s="8" t="s">
        <v>56</v>
      </c>
      <c r="D61" s="8" t="s">
        <v>15</v>
      </c>
      <c r="E61" s="8" t="s">
        <v>96</v>
      </c>
      <c r="F61" s="8"/>
      <c r="G61" s="9">
        <f t="shared" si="1"/>
        <v>0</v>
      </c>
      <c r="H61" s="24">
        <f>H62</f>
        <v>0</v>
      </c>
      <c r="I61" s="24"/>
    </row>
    <row r="62" spans="1:9" ht="24">
      <c r="A62" s="23" t="s">
        <v>92</v>
      </c>
      <c r="B62" s="6">
        <v>907</v>
      </c>
      <c r="C62" s="8" t="s">
        <v>56</v>
      </c>
      <c r="D62" s="8" t="s">
        <v>15</v>
      </c>
      <c r="E62" s="8" t="s">
        <v>96</v>
      </c>
      <c r="F62" s="8" t="s">
        <v>93</v>
      </c>
      <c r="G62" s="9">
        <f t="shared" si="1"/>
        <v>0</v>
      </c>
      <c r="H62" s="24">
        <v>0</v>
      </c>
      <c r="I62" s="24"/>
    </row>
    <row r="63" spans="1:9" ht="12.75">
      <c r="A63" s="16" t="s">
        <v>97</v>
      </c>
      <c r="B63" s="6">
        <v>907</v>
      </c>
      <c r="C63" s="7" t="s">
        <v>52</v>
      </c>
      <c r="D63" s="8"/>
      <c r="E63" s="8"/>
      <c r="F63" s="8"/>
      <c r="G63" s="9">
        <f t="shared" si="1"/>
        <v>0</v>
      </c>
      <c r="H63" s="24">
        <f>H64</f>
        <v>0</v>
      </c>
      <c r="I63" s="24">
        <f>I64</f>
        <v>0</v>
      </c>
    </row>
    <row r="64" spans="1:9" ht="12.75">
      <c r="A64" s="13" t="s">
        <v>98</v>
      </c>
      <c r="B64" s="6">
        <v>907</v>
      </c>
      <c r="C64" s="8" t="s">
        <v>52</v>
      </c>
      <c r="D64" s="8" t="s">
        <v>23</v>
      </c>
      <c r="E64" s="8" t="s">
        <v>99</v>
      </c>
      <c r="F64" s="8"/>
      <c r="G64" s="9">
        <f t="shared" si="1"/>
        <v>0</v>
      </c>
      <c r="H64" s="24">
        <f>H65</f>
        <v>0</v>
      </c>
      <c r="I64" s="24">
        <f>I65</f>
        <v>0</v>
      </c>
    </row>
    <row r="65" spans="1:9" ht="22.5">
      <c r="A65" s="13" t="s">
        <v>100</v>
      </c>
      <c r="B65" s="6">
        <v>907</v>
      </c>
      <c r="C65" s="8" t="s">
        <v>52</v>
      </c>
      <c r="D65" s="8" t="s">
        <v>23</v>
      </c>
      <c r="E65" s="8" t="s">
        <v>99</v>
      </c>
      <c r="F65" s="8" t="s">
        <v>101</v>
      </c>
      <c r="G65" s="9">
        <f t="shared" si="1"/>
        <v>0</v>
      </c>
      <c r="H65" s="24"/>
      <c r="I65" s="24">
        <v>0</v>
      </c>
    </row>
    <row r="66" spans="1:9" ht="12.75">
      <c r="A66" s="18" t="s">
        <v>102</v>
      </c>
      <c r="B66" s="6">
        <v>907</v>
      </c>
      <c r="C66" s="7" t="s">
        <v>103</v>
      </c>
      <c r="D66" s="8"/>
      <c r="E66" s="8"/>
      <c r="F66" s="8"/>
      <c r="G66" s="9">
        <f t="shared" si="1"/>
        <v>1519760</v>
      </c>
      <c r="H66" s="9">
        <f>H67</f>
        <v>1519760</v>
      </c>
      <c r="I66" s="9">
        <f>I67</f>
        <v>0</v>
      </c>
    </row>
    <row r="67" spans="1:9" ht="15.75" customHeight="1">
      <c r="A67" s="21" t="s">
        <v>104</v>
      </c>
      <c r="B67" s="6">
        <v>907</v>
      </c>
      <c r="C67" s="25" t="s">
        <v>103</v>
      </c>
      <c r="D67" s="25" t="s">
        <v>27</v>
      </c>
      <c r="E67" s="8"/>
      <c r="F67" s="8"/>
      <c r="G67" s="9">
        <f t="shared" si="1"/>
        <v>1519760</v>
      </c>
      <c r="H67" s="26">
        <f>H68</f>
        <v>1519760</v>
      </c>
      <c r="I67" s="27">
        <v>0</v>
      </c>
    </row>
    <row r="68" spans="1:9" ht="78.75">
      <c r="A68" s="21" t="s">
        <v>105</v>
      </c>
      <c r="B68" s="6">
        <v>907</v>
      </c>
      <c r="C68" s="8" t="s">
        <v>103</v>
      </c>
      <c r="D68" s="8" t="s">
        <v>27</v>
      </c>
      <c r="E68" s="8" t="s">
        <v>106</v>
      </c>
      <c r="F68" s="8" t="s">
        <v>107</v>
      </c>
      <c r="G68" s="9">
        <f t="shared" si="1"/>
        <v>1519760</v>
      </c>
      <c r="H68" s="24">
        <v>1519760</v>
      </c>
      <c r="I68" s="24">
        <v>0</v>
      </c>
    </row>
    <row r="69" spans="1:9" ht="12.75">
      <c r="A69" s="21" t="s">
        <v>21</v>
      </c>
      <c r="B69" s="6">
        <v>907</v>
      </c>
      <c r="C69" s="8"/>
      <c r="D69" s="8"/>
      <c r="E69" s="8"/>
      <c r="F69" s="8"/>
      <c r="G69" s="9"/>
      <c r="H69" s="24"/>
      <c r="I69" s="24"/>
    </row>
    <row r="70" spans="1:9" ht="12.75">
      <c r="A70" s="28" t="s">
        <v>10</v>
      </c>
      <c r="B70" s="6">
        <v>907</v>
      </c>
      <c r="C70" s="29"/>
      <c r="D70" s="29"/>
      <c r="E70" s="29"/>
      <c r="F70" s="29"/>
      <c r="G70" s="9">
        <f>H70+I70</f>
        <v>2792000</v>
      </c>
      <c r="H70" s="30">
        <f>H10+H26+H29+H37+H40+H55+H63+H66</f>
        <v>2792000</v>
      </c>
      <c r="I70" s="30">
        <f>I10+I27+I29+I37+I40+I55+I66</f>
        <v>0</v>
      </c>
    </row>
  </sheetData>
  <mergeCells count="6">
    <mergeCell ref="A6:I6"/>
    <mergeCell ref="A7:I7"/>
    <mergeCell ref="D2:G2"/>
    <mergeCell ref="D3:J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2010-02-03T12:51:30Z</cp:lastPrinted>
  <dcterms:created xsi:type="dcterms:W3CDTF">2007-11-22T13:11:05Z</dcterms:created>
  <dcterms:modified xsi:type="dcterms:W3CDTF">2010-02-03T12:54:04Z</dcterms:modified>
  <cp:category/>
  <cp:version/>
  <cp:contentType/>
  <cp:contentStatus/>
</cp:coreProperties>
</file>